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5" i="1"/>
  <c r="A185" i="1"/>
  <c r="L184" i="1"/>
  <c r="J184" i="1"/>
  <c r="I184" i="1"/>
  <c r="H184" i="1"/>
  <c r="G184" i="1"/>
  <c r="F184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H158" i="1" s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I139" i="1" s="1"/>
  <c r="H128" i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J109" i="1"/>
  <c r="I109" i="1"/>
  <c r="H109" i="1"/>
  <c r="H120" i="1" s="1"/>
  <c r="G109" i="1"/>
  <c r="F109" i="1"/>
  <c r="B101" i="1"/>
  <c r="A101" i="1"/>
  <c r="L100" i="1"/>
  <c r="J100" i="1"/>
  <c r="I100" i="1"/>
  <c r="H100" i="1"/>
  <c r="G100" i="1"/>
  <c r="F100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01" i="1" l="1"/>
  <c r="I101" i="1"/>
  <c r="L177" i="1"/>
  <c r="F158" i="1"/>
  <c r="L139" i="1"/>
  <c r="J139" i="1"/>
  <c r="L120" i="1"/>
  <c r="J120" i="1"/>
  <c r="I120" i="1"/>
  <c r="I62" i="1"/>
  <c r="L43" i="1"/>
  <c r="I24" i="1"/>
  <c r="F24" i="1"/>
  <c r="J24" i="1"/>
  <c r="L24" i="1"/>
  <c r="J196" i="1"/>
  <c r="I196" i="1"/>
  <c r="J177" i="1"/>
  <c r="I177" i="1"/>
  <c r="G177" i="1"/>
  <c r="L158" i="1"/>
  <c r="I158" i="1"/>
  <c r="G158" i="1"/>
  <c r="H101" i="1"/>
  <c r="G101" i="1"/>
  <c r="L81" i="1"/>
  <c r="L196" i="1"/>
  <c r="H177" i="1"/>
  <c r="G196" i="1"/>
  <c r="F196" i="1"/>
  <c r="H196" i="1"/>
  <c r="F177" i="1"/>
  <c r="H139" i="1"/>
  <c r="G120" i="1"/>
  <c r="F120" i="1"/>
  <c r="L101" i="1"/>
  <c r="J101" i="1"/>
  <c r="J81" i="1"/>
  <c r="H81" i="1"/>
  <c r="G81" i="1"/>
  <c r="H62" i="1"/>
  <c r="G62" i="1"/>
  <c r="J62" i="1"/>
  <c r="J158" i="1"/>
  <c r="L62" i="1"/>
  <c r="F62" i="1"/>
  <c r="H43" i="1"/>
  <c r="G43" i="1"/>
  <c r="J43" i="1"/>
  <c r="I43" i="1"/>
  <c r="H24" i="1"/>
  <c r="G24" i="1"/>
  <c r="I197" i="1" l="1"/>
  <c r="L197" i="1"/>
  <c r="F197" i="1"/>
  <c r="H197" i="1"/>
  <c r="J197" i="1"/>
  <c r="G197" i="1"/>
</calcChain>
</file>

<file path=xl/sharedStrings.xml><?xml version="1.0" encoding="utf-8"?>
<sst xmlns="http://schemas.openxmlformats.org/spreadsheetml/2006/main" count="321" uniqueCount="93">
  <si>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</si>
  <si>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</si>
  <si>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</si>
  <si>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</si>
  <si>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</si>
  <si>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</si>
  <si>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</si>
  <si>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</si>
  <si>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</si>
  <si>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</si>
  <si>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</si>
  <si>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</si>
  <si>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</si>
  <si>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</si>
  <si>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</si>
  <si>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</si>
  <si>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</si>
  <si>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</si>
  <si>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</si>
  <si>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</si>
  <si>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</si>
  <si>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</si>
  <si>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</si>
  <si>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</si>
  <si>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</si>
  <si>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</si>
  <si>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</si>
  <si>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</si>
  <si>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</si>
  <si>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</si>
  <si>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</si>
  <si>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</si>
  <si>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</si>
  <si>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</si>
  <si>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</si>
  <si>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</si>
  <si>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</si>
  <si>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</si>
  <si>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</si>
  <si>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"Речкаловская СОШ"</t>
  </si>
  <si>
    <t>Каша жидкая молочная пшенная</t>
  </si>
  <si>
    <t>Чай с сахаром</t>
  </si>
  <si>
    <t>Хлеб пшеничный с витамин.добавками</t>
  </si>
  <si>
    <t>булочное</t>
  </si>
  <si>
    <t>Уха рыбацкая</t>
  </si>
  <si>
    <t>Котлета из мяса говядины паровая</t>
  </si>
  <si>
    <t>Макаронные изделия отварные с маслом</t>
  </si>
  <si>
    <t>Сок</t>
  </si>
  <si>
    <t>Хлеб пшенично-ржаной</t>
  </si>
  <si>
    <t>32/2</t>
  </si>
  <si>
    <t>Каша жидкая молочная ячневая</t>
  </si>
  <si>
    <t>Кофейный напиток с молоком</t>
  </si>
  <si>
    <t>Яйцо вареное</t>
  </si>
  <si>
    <t>Запеканка из творога</t>
  </si>
  <si>
    <t>Каша жидкая молочная рисовая</t>
  </si>
  <si>
    <t>директор школы</t>
  </si>
  <si>
    <t>Боярникова С.В.</t>
  </si>
  <si>
    <t>Йогурт</t>
  </si>
  <si>
    <t>Салат из свежих помидор</t>
  </si>
  <si>
    <t>Рассольник ленинградский</t>
  </si>
  <si>
    <t>Биточки из мяса кур</t>
  </si>
  <si>
    <t>Каша рассыпчатая гречневая</t>
  </si>
  <si>
    <t>Компот из сухофруктов</t>
  </si>
  <si>
    <t>Каша жидкая молочная манная</t>
  </si>
  <si>
    <t>Какао с молоком</t>
  </si>
  <si>
    <t>Салат из свежих огурцов</t>
  </si>
  <si>
    <t>Борщ с капустой и картофелем</t>
  </si>
  <si>
    <t>Рыба припущенная</t>
  </si>
  <si>
    <t>Пюре картофельное</t>
  </si>
  <si>
    <t>Напиток витаминизированный "Витошка"</t>
  </si>
  <si>
    <t>Суп молочный с макаронными изделиями</t>
  </si>
  <si>
    <t>Кисель</t>
  </si>
  <si>
    <t>Яблоко</t>
  </si>
  <si>
    <t>Плов с мясом</t>
  </si>
  <si>
    <t>Суп картофельный с бобовыми</t>
  </si>
  <si>
    <t>Суп картофельный с макаронными изделиями</t>
  </si>
  <si>
    <t>Жаркое по-домашнему</t>
  </si>
  <si>
    <t>Каша рассыпчатая рисовая</t>
  </si>
  <si>
    <t>Гуляш</t>
  </si>
  <si>
    <t>14/8</t>
  </si>
  <si>
    <t>5/13</t>
  </si>
  <si>
    <t>5/9</t>
  </si>
  <si>
    <t>1/6</t>
  </si>
  <si>
    <t>Суп крестьянский с крупой</t>
  </si>
  <si>
    <t>Вафли</t>
  </si>
  <si>
    <t>Соус с томатом</t>
  </si>
  <si>
    <t>Масло сливочное</t>
  </si>
  <si>
    <t xml:space="preserve">Хлеб пшеничный с витамин.добавками </t>
  </si>
  <si>
    <t>Молоко сгущеное</t>
  </si>
  <si>
    <t>Сыр (порциями)</t>
  </si>
  <si>
    <t>Печенье</t>
  </si>
  <si>
    <t>Суп-пюре из картофеля</t>
  </si>
  <si>
    <t>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</si>
</sst>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Normal="100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N150" sqref="N15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55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56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8</v>
      </c>
      <c r="J3" s="49">
        <v>20255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210</v>
      </c>
      <c r="G6" s="40">
        <v>7.51</v>
      </c>
      <c r="H6" s="40">
        <v>11.72</v>
      </c>
      <c r="I6" s="40">
        <v>37.049999999999997</v>
      </c>
      <c r="J6" s="40">
        <v>326</v>
      </c>
      <c r="K6" s="41">
        <v>182</v>
      </c>
      <c r="L6" s="40">
        <v>23.36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>
        <v>376</v>
      </c>
      <c r="L8" s="43">
        <v>2.1</v>
      </c>
    </row>
    <row r="9" spans="1:12" ht="15" x14ac:dyDescent="0.25">
      <c r="A9" s="23"/>
      <c r="B9" s="15"/>
      <c r="C9" s="11"/>
      <c r="D9" s="7" t="s">
        <v>23</v>
      </c>
      <c r="E9" s="51" t="s">
        <v>42</v>
      </c>
      <c r="F9" s="43">
        <v>40</v>
      </c>
      <c r="G9" s="43">
        <v>2.6</v>
      </c>
      <c r="H9" s="43">
        <v>1.2</v>
      </c>
      <c r="I9" s="43">
        <v>19.600000000000001</v>
      </c>
      <c r="J9" s="43">
        <v>96</v>
      </c>
      <c r="K9" s="44"/>
      <c r="L9" s="43">
        <v>3.9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43</v>
      </c>
      <c r="E11" s="51" t="s">
        <v>84</v>
      </c>
      <c r="F11" s="43">
        <v>100</v>
      </c>
      <c r="G11" s="43">
        <v>4.5</v>
      </c>
      <c r="H11" s="43">
        <v>25</v>
      </c>
      <c r="I11" s="43">
        <v>60</v>
      </c>
      <c r="J11" s="43">
        <v>520</v>
      </c>
      <c r="K11" s="44"/>
      <c r="L11" s="43">
        <v>41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14.61</v>
      </c>
      <c r="H13" s="19">
        <f t="shared" si="0"/>
        <v>37.92</v>
      </c>
      <c r="I13" s="19">
        <f t="shared" si="0"/>
        <v>131.65</v>
      </c>
      <c r="J13" s="19">
        <f t="shared" si="0"/>
        <v>1002</v>
      </c>
      <c r="K13" s="25"/>
      <c r="L13" s="19">
        <f t="shared" ref="L13" si="1">SUM(L6:L12)</f>
        <v>70.36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2" t="s">
        <v>44</v>
      </c>
      <c r="F15" s="43">
        <v>200</v>
      </c>
      <c r="G15" s="43">
        <v>6.8</v>
      </c>
      <c r="H15" s="43">
        <v>2.1</v>
      </c>
      <c r="I15" s="43">
        <v>9.8000000000000007</v>
      </c>
      <c r="J15" s="43">
        <v>89</v>
      </c>
      <c r="K15" s="44" t="s">
        <v>49</v>
      </c>
      <c r="L15" s="43">
        <v>26.75</v>
      </c>
    </row>
    <row r="16" spans="1:12" ht="15" x14ac:dyDescent="0.25">
      <c r="A16" s="23"/>
      <c r="B16" s="15"/>
      <c r="C16" s="11"/>
      <c r="D16" s="7" t="s">
        <v>28</v>
      </c>
      <c r="E16" s="51" t="s">
        <v>45</v>
      </c>
      <c r="F16" s="43">
        <v>100</v>
      </c>
      <c r="G16" s="43">
        <v>14.2</v>
      </c>
      <c r="H16" s="43">
        <v>13.9</v>
      </c>
      <c r="I16" s="43">
        <v>6.4</v>
      </c>
      <c r="J16" s="43">
        <v>207</v>
      </c>
      <c r="K16" s="55" t="s">
        <v>79</v>
      </c>
      <c r="L16" s="43">
        <v>64.709999999999994</v>
      </c>
    </row>
    <row r="17" spans="1:12" ht="15" x14ac:dyDescent="0.25">
      <c r="A17" s="23"/>
      <c r="B17" s="15"/>
      <c r="C17" s="11"/>
      <c r="D17" s="7" t="s">
        <v>29</v>
      </c>
      <c r="E17" s="51" t="s">
        <v>46</v>
      </c>
      <c r="F17" s="43">
        <v>157</v>
      </c>
      <c r="G17" s="43">
        <v>5.73</v>
      </c>
      <c r="H17" s="43">
        <v>6.07</v>
      </c>
      <c r="I17" s="43">
        <v>31.98</v>
      </c>
      <c r="J17" s="43">
        <v>205</v>
      </c>
      <c r="K17" s="44">
        <v>203</v>
      </c>
      <c r="L17" s="43">
        <v>11.59</v>
      </c>
    </row>
    <row r="18" spans="1:12" ht="15" x14ac:dyDescent="0.25">
      <c r="A18" s="23"/>
      <c r="B18" s="15"/>
      <c r="C18" s="11"/>
      <c r="D18" s="6"/>
      <c r="E18" s="42" t="s">
        <v>85</v>
      </c>
      <c r="F18" s="43">
        <v>50</v>
      </c>
      <c r="G18" s="43">
        <v>0.88</v>
      </c>
      <c r="H18" s="43">
        <v>2.4900000000000002</v>
      </c>
      <c r="I18" s="43">
        <v>3.51</v>
      </c>
      <c r="J18" s="43">
        <v>40</v>
      </c>
      <c r="K18" s="44">
        <v>331</v>
      </c>
      <c r="L18" s="43">
        <v>2.12</v>
      </c>
    </row>
    <row r="19" spans="1:12" ht="15" x14ac:dyDescent="0.25">
      <c r="A19" s="23"/>
      <c r="B19" s="15"/>
      <c r="C19" s="11"/>
      <c r="D19" s="7" t="s">
        <v>30</v>
      </c>
      <c r="E19" s="51" t="s">
        <v>47</v>
      </c>
      <c r="F19" s="43">
        <v>200</v>
      </c>
      <c r="G19" s="43">
        <v>0</v>
      </c>
      <c r="H19" s="43">
        <v>0</v>
      </c>
      <c r="I19" s="43">
        <v>23</v>
      </c>
      <c r="J19" s="43">
        <v>92</v>
      </c>
      <c r="K19" s="44"/>
      <c r="L19" s="43">
        <v>18.399999999999999</v>
      </c>
    </row>
    <row r="20" spans="1:12" ht="15" x14ac:dyDescent="0.25">
      <c r="A20" s="23"/>
      <c r="B20" s="15"/>
      <c r="C20" s="11"/>
      <c r="D20" s="7" t="s">
        <v>31</v>
      </c>
      <c r="E20" s="51" t="s">
        <v>42</v>
      </c>
      <c r="F20" s="43">
        <v>40</v>
      </c>
      <c r="G20" s="43">
        <v>2.6</v>
      </c>
      <c r="H20" s="43">
        <v>1.2</v>
      </c>
      <c r="I20" s="43">
        <v>19.600000000000001</v>
      </c>
      <c r="J20" s="43">
        <v>96</v>
      </c>
      <c r="K20" s="44"/>
      <c r="L20" s="43">
        <v>3.9</v>
      </c>
    </row>
    <row r="21" spans="1:12" ht="15" x14ac:dyDescent="0.25">
      <c r="A21" s="23"/>
      <c r="B21" s="15"/>
      <c r="C21" s="11"/>
      <c r="D21" s="7" t="s">
        <v>32</v>
      </c>
      <c r="E21" s="51" t="s">
        <v>48</v>
      </c>
      <c r="F21" s="43">
        <v>20</v>
      </c>
      <c r="G21" s="43">
        <v>1.3</v>
      </c>
      <c r="H21" s="43">
        <v>0.2</v>
      </c>
      <c r="I21" s="43">
        <v>6.7</v>
      </c>
      <c r="J21" s="43">
        <v>39</v>
      </c>
      <c r="K21" s="44"/>
      <c r="L21" s="43">
        <v>1.94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767</v>
      </c>
      <c r="G23" s="19">
        <f>SUM(G14:G22)</f>
        <v>31.51</v>
      </c>
      <c r="H23" s="19">
        <f>SUM(H14:H22)</f>
        <v>25.96</v>
      </c>
      <c r="I23" s="19">
        <f>SUM(I14:I22)</f>
        <v>100.99</v>
      </c>
      <c r="J23" s="19">
        <f>SUM(J14:J22)</f>
        <v>768</v>
      </c>
      <c r="K23" s="25"/>
      <c r="L23" s="19">
        <f>SUM(L14:L22)</f>
        <v>129.41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1317</v>
      </c>
      <c r="G24" s="32">
        <f>G13+G23</f>
        <v>46.120000000000005</v>
      </c>
      <c r="H24" s="32">
        <f>H13+H23</f>
        <v>63.88</v>
      </c>
      <c r="I24" s="32">
        <f>I13+I23</f>
        <v>232.64</v>
      </c>
      <c r="J24" s="32">
        <f>J13+J23</f>
        <v>1770</v>
      </c>
      <c r="K24" s="32"/>
      <c r="L24" s="32">
        <f>L13+L23</f>
        <v>199.76999999999998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210</v>
      </c>
      <c r="G25" s="40">
        <v>7.31</v>
      </c>
      <c r="H25" s="40">
        <v>10.98</v>
      </c>
      <c r="I25" s="40">
        <v>49.18</v>
      </c>
      <c r="J25" s="40">
        <v>325</v>
      </c>
      <c r="K25" s="41">
        <v>182</v>
      </c>
      <c r="L25" s="40">
        <v>23.37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1" t="s">
        <v>51</v>
      </c>
      <c r="F27" s="43">
        <v>200</v>
      </c>
      <c r="G27" s="43">
        <v>3.6</v>
      </c>
      <c r="H27" s="43">
        <v>2.67</v>
      </c>
      <c r="I27" s="43">
        <v>28.27</v>
      </c>
      <c r="J27" s="43">
        <v>155</v>
      </c>
      <c r="K27" s="44">
        <v>379</v>
      </c>
      <c r="L27" s="43">
        <v>13.65</v>
      </c>
    </row>
    <row r="28" spans="1:12" ht="15" x14ac:dyDescent="0.25">
      <c r="A28" s="14"/>
      <c r="B28" s="15"/>
      <c r="C28" s="11"/>
      <c r="D28" s="7" t="s">
        <v>23</v>
      </c>
      <c r="E28" s="51" t="s">
        <v>87</v>
      </c>
      <c r="F28" s="43">
        <v>40</v>
      </c>
      <c r="G28" s="43">
        <v>2.6</v>
      </c>
      <c r="H28" s="43">
        <v>1.2</v>
      </c>
      <c r="I28" s="43">
        <v>19.600000000000001</v>
      </c>
      <c r="J28" s="43">
        <v>96</v>
      </c>
      <c r="K28" s="44"/>
      <c r="L28" s="43">
        <v>3.9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52</v>
      </c>
      <c r="F30" s="43">
        <v>40</v>
      </c>
      <c r="G30" s="43">
        <v>5.08</v>
      </c>
      <c r="H30" s="43">
        <v>4.5999999999999996</v>
      </c>
      <c r="I30" s="43">
        <v>0.28000000000000003</v>
      </c>
      <c r="J30" s="43">
        <v>63</v>
      </c>
      <c r="K30" s="44">
        <v>209</v>
      </c>
      <c r="L30" s="43">
        <v>6.5</v>
      </c>
    </row>
    <row r="31" spans="1:12" ht="15" x14ac:dyDescent="0.25">
      <c r="A31" s="14"/>
      <c r="B31" s="15"/>
      <c r="C31" s="11"/>
      <c r="D31" s="6"/>
      <c r="E31" s="42" t="s">
        <v>86</v>
      </c>
      <c r="F31" s="43">
        <v>20</v>
      </c>
      <c r="G31" s="43">
        <v>0.2</v>
      </c>
      <c r="H31" s="43">
        <v>14.5</v>
      </c>
      <c r="I31" s="43">
        <v>0.3</v>
      </c>
      <c r="J31" s="43">
        <v>132</v>
      </c>
      <c r="K31" s="44"/>
      <c r="L31" s="43">
        <v>24.85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2">SUM(G25:G31)</f>
        <v>18.79</v>
      </c>
      <c r="H32" s="19">
        <f t="shared" ref="H32" si="3">SUM(H25:H31)</f>
        <v>33.950000000000003</v>
      </c>
      <c r="I32" s="19">
        <f t="shared" ref="I32" si="4">SUM(I25:I31)</f>
        <v>97.63000000000001</v>
      </c>
      <c r="J32" s="19">
        <f t="shared" ref="J32:L32" si="5">SUM(J25:J31)</f>
        <v>771</v>
      </c>
      <c r="K32" s="25"/>
      <c r="L32" s="19">
        <f t="shared" si="5"/>
        <v>72.27000000000001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2" t="s">
        <v>83</v>
      </c>
      <c r="F34" s="43">
        <v>215</v>
      </c>
      <c r="G34" s="43">
        <v>5.21</v>
      </c>
      <c r="H34" s="43">
        <v>6.94</v>
      </c>
      <c r="I34" s="43">
        <v>5.1100000000000003</v>
      </c>
      <c r="J34" s="43">
        <v>106</v>
      </c>
      <c r="K34" s="44">
        <v>98</v>
      </c>
      <c r="L34" s="43">
        <v>44.11</v>
      </c>
    </row>
    <row r="35" spans="1:12" ht="15" x14ac:dyDescent="0.25">
      <c r="A35" s="14"/>
      <c r="B35" s="15"/>
      <c r="C35" s="11"/>
      <c r="D35" s="7" t="s">
        <v>28</v>
      </c>
      <c r="E35" s="51" t="s">
        <v>53</v>
      </c>
      <c r="F35" s="43">
        <v>150</v>
      </c>
      <c r="G35" s="43">
        <v>24.06</v>
      </c>
      <c r="H35" s="43">
        <v>18.149999999999999</v>
      </c>
      <c r="I35" s="43">
        <v>27.5</v>
      </c>
      <c r="J35" s="43">
        <v>380</v>
      </c>
      <c r="K35" s="44">
        <v>237</v>
      </c>
      <c r="L35" s="43">
        <v>67.930000000000007</v>
      </c>
    </row>
    <row r="36" spans="1:12" ht="15" x14ac:dyDescent="0.25">
      <c r="A36" s="14"/>
      <c r="B36" s="15"/>
      <c r="C36" s="11"/>
      <c r="D36" s="7"/>
      <c r="E36" s="42" t="s">
        <v>88</v>
      </c>
      <c r="F36" s="43">
        <v>20</v>
      </c>
      <c r="G36" s="43">
        <v>1.4</v>
      </c>
      <c r="H36" s="43">
        <v>1.7</v>
      </c>
      <c r="I36" s="43">
        <v>11.1</v>
      </c>
      <c r="J36" s="43">
        <v>63</v>
      </c>
      <c r="K36" s="44"/>
      <c r="L36" s="43">
        <v>7.04</v>
      </c>
    </row>
    <row r="37" spans="1:12" ht="15.75" thickBot="1" x14ac:dyDescent="0.3">
      <c r="A37" s="14"/>
      <c r="B37" s="15"/>
      <c r="C37" s="11"/>
      <c r="D37" s="7" t="s">
        <v>30</v>
      </c>
      <c r="E37" s="53" t="s">
        <v>41</v>
      </c>
      <c r="F37" s="43">
        <v>200</v>
      </c>
      <c r="G37" s="43">
        <v>0</v>
      </c>
      <c r="H37" s="43">
        <v>0</v>
      </c>
      <c r="I37" s="43">
        <v>15</v>
      </c>
      <c r="J37" s="43">
        <v>60</v>
      </c>
      <c r="K37" s="44">
        <v>376</v>
      </c>
      <c r="L37" s="43">
        <v>2.1</v>
      </c>
    </row>
    <row r="38" spans="1:12" ht="15" x14ac:dyDescent="0.25">
      <c r="A38" s="14"/>
      <c r="B38" s="15"/>
      <c r="C38" s="11"/>
      <c r="D38" s="7" t="s">
        <v>31</v>
      </c>
      <c r="E38" s="51" t="s">
        <v>42</v>
      </c>
      <c r="F38" s="43">
        <v>40</v>
      </c>
      <c r="G38" s="43">
        <v>2.6</v>
      </c>
      <c r="H38" s="43">
        <v>1.2</v>
      </c>
      <c r="I38" s="43">
        <v>19.600000000000001</v>
      </c>
      <c r="J38" s="43">
        <v>96</v>
      </c>
      <c r="K38" s="44"/>
      <c r="L38" s="43">
        <v>3.9</v>
      </c>
    </row>
    <row r="39" spans="1:12" ht="15" x14ac:dyDescent="0.25">
      <c r="A39" s="14"/>
      <c r="B39" s="15"/>
      <c r="C39" s="11"/>
      <c r="D39" s="7" t="s">
        <v>32</v>
      </c>
      <c r="E39" s="51" t="s">
        <v>48</v>
      </c>
      <c r="F39" s="43">
        <v>20</v>
      </c>
      <c r="G39" s="43">
        <v>1.3</v>
      </c>
      <c r="H39" s="43">
        <v>0.2</v>
      </c>
      <c r="I39" s="43">
        <v>6.7</v>
      </c>
      <c r="J39" s="43">
        <v>39</v>
      </c>
      <c r="K39" s="44"/>
      <c r="L39" s="43">
        <v>1.94</v>
      </c>
    </row>
    <row r="40" spans="1:12" ht="15" x14ac:dyDescent="0.25">
      <c r="A40" s="14"/>
      <c r="B40" s="15"/>
      <c r="C40" s="11"/>
      <c r="D40" s="6"/>
      <c r="E40" s="42" t="s">
        <v>89</v>
      </c>
      <c r="F40" s="43">
        <v>20</v>
      </c>
      <c r="G40" s="43">
        <v>5.3</v>
      </c>
      <c r="H40" s="43">
        <v>5.3</v>
      </c>
      <c r="I40" s="43">
        <v>0</v>
      </c>
      <c r="J40" s="43">
        <v>70</v>
      </c>
      <c r="K40" s="55" t="s">
        <v>80</v>
      </c>
      <c r="L40" s="43">
        <v>16.13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665</v>
      </c>
      <c r="G42" s="19">
        <f t="shared" ref="G42" si="6">SUM(G33:G41)</f>
        <v>39.86999999999999</v>
      </c>
      <c r="H42" s="19">
        <f t="shared" ref="H42" si="7">SUM(H33:H41)</f>
        <v>33.489999999999995</v>
      </c>
      <c r="I42" s="19">
        <f t="shared" ref="I42" si="8">SUM(I33:I41)</f>
        <v>85.01</v>
      </c>
      <c r="J42" s="19">
        <f t="shared" ref="J42:L42" si="9">SUM(J33:J41)</f>
        <v>814</v>
      </c>
      <c r="K42" s="25"/>
      <c r="L42" s="19">
        <f t="shared" si="9"/>
        <v>143.15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1175</v>
      </c>
      <c r="G43" s="32">
        <f t="shared" ref="G43" si="10">G32+G42</f>
        <v>58.659999999999989</v>
      </c>
      <c r="H43" s="32">
        <f t="shared" ref="H43" si="11">H32+H42</f>
        <v>67.44</v>
      </c>
      <c r="I43" s="32">
        <f t="shared" ref="I43" si="12">I32+I42</f>
        <v>182.64000000000001</v>
      </c>
      <c r="J43" s="32">
        <f t="shared" ref="J43:L43" si="13">J32+J42</f>
        <v>1585</v>
      </c>
      <c r="K43" s="32"/>
      <c r="L43" s="32">
        <f t="shared" si="13"/>
        <v>215.42000000000002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54</v>
      </c>
      <c r="F44" s="40">
        <v>210</v>
      </c>
      <c r="G44" s="40">
        <v>5.0199999999999996</v>
      </c>
      <c r="H44" s="40">
        <v>3.47</v>
      </c>
      <c r="I44" s="40">
        <v>43.27</v>
      </c>
      <c r="J44" s="40">
        <v>225</v>
      </c>
      <c r="K44" s="41">
        <v>182</v>
      </c>
      <c r="L44" s="40">
        <v>24.36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1" t="s">
        <v>57</v>
      </c>
      <c r="F46" s="43">
        <v>200</v>
      </c>
      <c r="G46" s="43">
        <v>6.4</v>
      </c>
      <c r="H46" s="43">
        <v>5</v>
      </c>
      <c r="I46" s="43">
        <v>8.8000000000000007</v>
      </c>
      <c r="J46" s="43">
        <v>106</v>
      </c>
      <c r="K46" s="44"/>
      <c r="L46" s="43">
        <v>22.03</v>
      </c>
    </row>
    <row r="47" spans="1:12" ht="15" x14ac:dyDescent="0.25">
      <c r="A47" s="23"/>
      <c r="B47" s="15"/>
      <c r="C47" s="11"/>
      <c r="D47" s="7" t="s">
        <v>23</v>
      </c>
      <c r="E47" s="51" t="s">
        <v>42</v>
      </c>
      <c r="F47" s="43">
        <v>40</v>
      </c>
      <c r="G47" s="43">
        <v>2.6</v>
      </c>
      <c r="H47" s="43">
        <v>1.2</v>
      </c>
      <c r="I47" s="43">
        <v>19.600000000000001</v>
      </c>
      <c r="J47" s="43">
        <v>96</v>
      </c>
      <c r="K47" s="44"/>
      <c r="L47" s="43">
        <v>3.9</v>
      </c>
    </row>
    <row r="48" spans="1:12" ht="15" x14ac:dyDescent="0.25">
      <c r="A48" s="23"/>
      <c r="B48" s="15"/>
      <c r="C48" s="11"/>
      <c r="D48" s="7" t="s">
        <v>24</v>
      </c>
      <c r="E48" s="42" t="s">
        <v>72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49</v>
      </c>
      <c r="K48" s="44"/>
      <c r="L48" s="43">
        <v>20.8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3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4">SUM(G44:G50)</f>
        <v>14.42</v>
      </c>
      <c r="H51" s="19">
        <f t="shared" ref="H51" si="15">SUM(H44:H50)</f>
        <v>10.07</v>
      </c>
      <c r="I51" s="19">
        <f t="shared" ref="I51" si="16">SUM(I44:I50)</f>
        <v>81.470000000000013</v>
      </c>
      <c r="J51" s="19">
        <f t="shared" ref="J51:L51" si="17">SUM(J44:J50)</f>
        <v>476</v>
      </c>
      <c r="K51" s="25"/>
      <c r="L51" s="19">
        <f t="shared" si="17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58</v>
      </c>
      <c r="F52" s="43">
        <v>80</v>
      </c>
      <c r="G52" s="43">
        <v>0.88</v>
      </c>
      <c r="H52" s="43">
        <v>4.8</v>
      </c>
      <c r="I52" s="43">
        <v>3.6</v>
      </c>
      <c r="J52" s="43">
        <v>61</v>
      </c>
      <c r="K52" s="44">
        <v>23</v>
      </c>
      <c r="L52" s="43">
        <v>10.45</v>
      </c>
    </row>
    <row r="53" spans="1:12" ht="15" x14ac:dyDescent="0.25">
      <c r="A53" s="23"/>
      <c r="B53" s="15"/>
      <c r="C53" s="11"/>
      <c r="D53" s="7" t="s">
        <v>27</v>
      </c>
      <c r="E53" s="52" t="s">
        <v>59</v>
      </c>
      <c r="F53" s="43">
        <v>215</v>
      </c>
      <c r="G53" s="43">
        <v>5.15</v>
      </c>
      <c r="H53" s="43">
        <v>7.59</v>
      </c>
      <c r="I53" s="43">
        <v>9.86</v>
      </c>
      <c r="J53" s="43">
        <v>133</v>
      </c>
      <c r="K53" s="44">
        <v>96</v>
      </c>
      <c r="L53" s="43">
        <v>29.28</v>
      </c>
    </row>
    <row r="54" spans="1:12" ht="15" x14ac:dyDescent="0.25">
      <c r="A54" s="23"/>
      <c r="B54" s="15"/>
      <c r="C54" s="11"/>
      <c r="D54" s="7" t="s">
        <v>28</v>
      </c>
      <c r="E54" s="51" t="s">
        <v>60</v>
      </c>
      <c r="F54" s="43">
        <v>100</v>
      </c>
      <c r="G54" s="43">
        <v>17.899999999999999</v>
      </c>
      <c r="H54" s="43">
        <v>14.6</v>
      </c>
      <c r="I54" s="43">
        <v>14.8</v>
      </c>
      <c r="J54" s="43">
        <v>265</v>
      </c>
      <c r="K54" s="55" t="s">
        <v>81</v>
      </c>
      <c r="L54" s="43">
        <v>47.07</v>
      </c>
    </row>
    <row r="55" spans="1:12" ht="15" x14ac:dyDescent="0.25">
      <c r="A55" s="23"/>
      <c r="B55" s="15"/>
      <c r="C55" s="11"/>
      <c r="D55" s="7" t="s">
        <v>29</v>
      </c>
      <c r="E55" s="51" t="s">
        <v>61</v>
      </c>
      <c r="F55" s="43">
        <v>150</v>
      </c>
      <c r="G55" s="43">
        <v>8.85</v>
      </c>
      <c r="H55" s="43">
        <v>9.5500000000000007</v>
      </c>
      <c r="I55" s="43">
        <v>39.86</v>
      </c>
      <c r="J55" s="43">
        <v>280</v>
      </c>
      <c r="K55" s="44">
        <v>171</v>
      </c>
      <c r="L55" s="43">
        <v>12.94</v>
      </c>
    </row>
    <row r="56" spans="1:12" ht="15" x14ac:dyDescent="0.25">
      <c r="A56" s="23"/>
      <c r="B56" s="15"/>
      <c r="C56" s="11"/>
      <c r="D56" s="6"/>
      <c r="E56" s="42" t="s">
        <v>85</v>
      </c>
      <c r="F56" s="43">
        <v>50</v>
      </c>
      <c r="G56" s="43">
        <v>0.88</v>
      </c>
      <c r="H56" s="43">
        <v>2.4900000000000002</v>
      </c>
      <c r="I56" s="43">
        <v>3.51</v>
      </c>
      <c r="J56" s="43">
        <v>40</v>
      </c>
      <c r="K56" s="44">
        <v>331</v>
      </c>
      <c r="L56" s="43">
        <v>2.12</v>
      </c>
    </row>
    <row r="57" spans="1:12" ht="15" x14ac:dyDescent="0.25">
      <c r="A57" s="23"/>
      <c r="B57" s="15"/>
      <c r="C57" s="11"/>
      <c r="D57" s="7" t="s">
        <v>30</v>
      </c>
      <c r="E57" s="51" t="s">
        <v>69</v>
      </c>
      <c r="F57" s="43">
        <v>200</v>
      </c>
      <c r="G57" s="43">
        <v>0</v>
      </c>
      <c r="H57" s="43">
        <v>0</v>
      </c>
      <c r="I57" s="43">
        <v>19</v>
      </c>
      <c r="J57" s="43">
        <v>97</v>
      </c>
      <c r="K57" s="44"/>
      <c r="L57" s="43">
        <v>9</v>
      </c>
    </row>
    <row r="58" spans="1:12" ht="15" x14ac:dyDescent="0.25">
      <c r="A58" s="23"/>
      <c r="B58" s="15"/>
      <c r="C58" s="11"/>
      <c r="D58" s="7" t="s">
        <v>31</v>
      </c>
      <c r="E58" s="51" t="s">
        <v>42</v>
      </c>
      <c r="F58" s="43">
        <v>40</v>
      </c>
      <c r="G58" s="43">
        <v>2.6</v>
      </c>
      <c r="H58" s="43">
        <v>1.2</v>
      </c>
      <c r="I58" s="43">
        <v>19.600000000000001</v>
      </c>
      <c r="J58" s="43">
        <v>96</v>
      </c>
      <c r="K58" s="44"/>
      <c r="L58" s="43">
        <v>3.9</v>
      </c>
    </row>
    <row r="59" spans="1:12" ht="15" x14ac:dyDescent="0.25">
      <c r="A59" s="23"/>
      <c r="B59" s="15"/>
      <c r="C59" s="11"/>
      <c r="D59" s="7" t="s">
        <v>32</v>
      </c>
      <c r="E59" s="51" t="s">
        <v>48</v>
      </c>
      <c r="F59" s="43">
        <v>20</v>
      </c>
      <c r="G59" s="43">
        <v>1.3</v>
      </c>
      <c r="H59" s="43">
        <v>0.2</v>
      </c>
      <c r="I59" s="43">
        <v>6.7</v>
      </c>
      <c r="J59" s="43">
        <v>39</v>
      </c>
      <c r="K59" s="44"/>
      <c r="L59" s="43">
        <v>1.94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855</v>
      </c>
      <c r="G61" s="19">
        <f>SUM(G52:G60)</f>
        <v>37.56</v>
      </c>
      <c r="H61" s="19">
        <f>SUM(H52:H60)</f>
        <v>40.430000000000014</v>
      </c>
      <c r="I61" s="19">
        <f>SUM(I52:I60)</f>
        <v>116.93000000000002</v>
      </c>
      <c r="J61" s="19">
        <f>SUM(J52:J60)</f>
        <v>1011</v>
      </c>
      <c r="K61" s="25"/>
      <c r="L61" s="19">
        <f>SUM(L52:L60)</f>
        <v>116.70000000000002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1405</v>
      </c>
      <c r="G62" s="32">
        <f>G51+G61</f>
        <v>51.980000000000004</v>
      </c>
      <c r="H62" s="32">
        <f>H51+H61</f>
        <v>50.500000000000014</v>
      </c>
      <c r="I62" s="32">
        <f>I51+I61</f>
        <v>198.40000000000003</v>
      </c>
      <c r="J62" s="32">
        <f>J51+J61</f>
        <v>1487</v>
      </c>
      <c r="K62" s="32"/>
      <c r="L62" s="32">
        <f>L51+L61</f>
        <v>187.79000000000002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63</v>
      </c>
      <c r="F63" s="40">
        <v>210</v>
      </c>
      <c r="G63" s="40">
        <v>6.11</v>
      </c>
      <c r="H63" s="40">
        <v>10.72</v>
      </c>
      <c r="I63" s="40">
        <v>32.380000000000003</v>
      </c>
      <c r="J63" s="40">
        <v>251</v>
      </c>
      <c r="K63" s="41">
        <v>181</v>
      </c>
      <c r="L63" s="40">
        <v>23.44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1" t="s">
        <v>64</v>
      </c>
      <c r="F65" s="43">
        <v>200</v>
      </c>
      <c r="G65" s="43">
        <v>4.07</v>
      </c>
      <c r="H65" s="43">
        <v>3.54</v>
      </c>
      <c r="I65" s="43">
        <v>17.579999999999998</v>
      </c>
      <c r="J65" s="43">
        <v>119</v>
      </c>
      <c r="K65" s="44">
        <v>382</v>
      </c>
      <c r="L65" s="43">
        <v>18.690000000000001</v>
      </c>
    </row>
    <row r="66" spans="1:12" ht="15" x14ac:dyDescent="0.25">
      <c r="A66" s="23"/>
      <c r="B66" s="15"/>
      <c r="C66" s="11"/>
      <c r="D66" s="7" t="s">
        <v>23</v>
      </c>
      <c r="E66" s="51" t="s">
        <v>42</v>
      </c>
      <c r="F66" s="43">
        <v>40</v>
      </c>
      <c r="G66" s="43">
        <v>2.6</v>
      </c>
      <c r="H66" s="43">
        <v>1.2</v>
      </c>
      <c r="I66" s="43">
        <v>19.600000000000001</v>
      </c>
      <c r="J66" s="43">
        <v>96</v>
      </c>
      <c r="K66" s="44"/>
      <c r="L66" s="43">
        <v>3.9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51" t="s">
        <v>52</v>
      </c>
      <c r="F68" s="43">
        <v>40</v>
      </c>
      <c r="G68" s="43">
        <v>5.08</v>
      </c>
      <c r="H68" s="43">
        <v>4.5999999999999996</v>
      </c>
      <c r="I68" s="43">
        <v>0.28000000000000003</v>
      </c>
      <c r="J68" s="43">
        <v>63</v>
      </c>
      <c r="K68" s="44">
        <v>209</v>
      </c>
      <c r="L68" s="43">
        <v>6.5</v>
      </c>
    </row>
    <row r="69" spans="1:12" ht="15" x14ac:dyDescent="0.25">
      <c r="A69" s="23"/>
      <c r="B69" s="15"/>
      <c r="C69" s="11"/>
      <c r="D69" s="6"/>
      <c r="E69" s="42" t="s">
        <v>89</v>
      </c>
      <c r="F69" s="43">
        <v>20</v>
      </c>
      <c r="G69" s="43">
        <v>5.3</v>
      </c>
      <c r="H69" s="43">
        <v>5.3</v>
      </c>
      <c r="I69" s="43">
        <v>0</v>
      </c>
      <c r="J69" s="43">
        <v>70</v>
      </c>
      <c r="K69" s="55" t="s">
        <v>80</v>
      </c>
      <c r="L69" s="43">
        <v>16.13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18">SUM(G63:G69)</f>
        <v>23.16</v>
      </c>
      <c r="H70" s="19">
        <f t="shared" ref="H70" si="19">SUM(H63:H69)</f>
        <v>25.360000000000003</v>
      </c>
      <c r="I70" s="19">
        <f t="shared" ref="I70" si="20">SUM(I63:I69)</f>
        <v>69.84</v>
      </c>
      <c r="J70" s="19">
        <f t="shared" ref="J70:L70" si="21">SUM(J63:J69)</f>
        <v>599</v>
      </c>
      <c r="K70" s="25"/>
      <c r="L70" s="19">
        <f t="shared" si="21"/>
        <v>68.66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65</v>
      </c>
      <c r="F71" s="43">
        <v>80</v>
      </c>
      <c r="G71" s="43">
        <v>0.6</v>
      </c>
      <c r="H71" s="43">
        <v>4.8</v>
      </c>
      <c r="I71" s="43">
        <v>1.46</v>
      </c>
      <c r="J71" s="43">
        <v>44</v>
      </c>
      <c r="K71" s="44">
        <v>20</v>
      </c>
      <c r="L71" s="43">
        <v>12.2</v>
      </c>
    </row>
    <row r="72" spans="1:12" ht="15" x14ac:dyDescent="0.25">
      <c r="A72" s="23"/>
      <c r="B72" s="15"/>
      <c r="C72" s="11"/>
      <c r="D72" s="7" t="s">
        <v>27</v>
      </c>
      <c r="E72" s="52" t="s">
        <v>66</v>
      </c>
      <c r="F72" s="43">
        <v>215</v>
      </c>
      <c r="G72" s="43">
        <v>5.01</v>
      </c>
      <c r="H72" s="43">
        <v>7.52</v>
      </c>
      <c r="I72" s="43">
        <v>9.17</v>
      </c>
      <c r="J72" s="43">
        <v>128</v>
      </c>
      <c r="K72" s="44">
        <v>82</v>
      </c>
      <c r="L72" s="43">
        <v>21.53</v>
      </c>
    </row>
    <row r="73" spans="1:12" ht="15" x14ac:dyDescent="0.25">
      <c r="A73" s="23"/>
      <c r="B73" s="15"/>
      <c r="C73" s="11"/>
      <c r="D73" s="7" t="s">
        <v>28</v>
      </c>
      <c r="E73" s="51" t="s">
        <v>67</v>
      </c>
      <c r="F73" s="43">
        <v>100</v>
      </c>
      <c r="G73" s="43">
        <v>16.899999999999999</v>
      </c>
      <c r="H73" s="43">
        <v>0.8</v>
      </c>
      <c r="I73" s="43">
        <v>0</v>
      </c>
      <c r="J73" s="43">
        <v>75</v>
      </c>
      <c r="K73" s="55" t="s">
        <v>82</v>
      </c>
      <c r="L73" s="43">
        <v>59.42</v>
      </c>
    </row>
    <row r="74" spans="1:12" ht="15" x14ac:dyDescent="0.25">
      <c r="A74" s="23"/>
      <c r="B74" s="15"/>
      <c r="C74" s="11"/>
      <c r="D74" s="7" t="s">
        <v>29</v>
      </c>
      <c r="E74" s="51" t="s">
        <v>68</v>
      </c>
      <c r="F74" s="43">
        <v>155</v>
      </c>
      <c r="G74" s="43">
        <v>3.26</v>
      </c>
      <c r="H74" s="43">
        <v>9.61</v>
      </c>
      <c r="I74" s="43">
        <v>18.88</v>
      </c>
      <c r="J74" s="43">
        <v>182</v>
      </c>
      <c r="K74" s="44">
        <v>128</v>
      </c>
      <c r="L74" s="43">
        <v>15.43</v>
      </c>
    </row>
    <row r="75" spans="1:12" ht="15" x14ac:dyDescent="0.25">
      <c r="A75" s="23"/>
      <c r="B75" s="15"/>
      <c r="C75" s="11"/>
      <c r="D75" s="7" t="s">
        <v>30</v>
      </c>
      <c r="E75" s="51" t="s">
        <v>62</v>
      </c>
      <c r="F75" s="43">
        <v>200</v>
      </c>
      <c r="G75" s="43">
        <v>0.66</v>
      </c>
      <c r="H75" s="43">
        <v>0.09</v>
      </c>
      <c r="I75" s="43">
        <v>32</v>
      </c>
      <c r="J75" s="43">
        <v>133</v>
      </c>
      <c r="K75" s="44">
        <v>349</v>
      </c>
      <c r="L75" s="43">
        <v>4.8600000000000003</v>
      </c>
    </row>
    <row r="76" spans="1:12" ht="15" x14ac:dyDescent="0.25">
      <c r="A76" s="23"/>
      <c r="B76" s="15"/>
      <c r="C76" s="11"/>
      <c r="D76" s="7" t="s">
        <v>31</v>
      </c>
      <c r="E76" s="51" t="s">
        <v>42</v>
      </c>
      <c r="F76" s="43">
        <v>40</v>
      </c>
      <c r="G76" s="43">
        <v>2.6</v>
      </c>
      <c r="H76" s="43">
        <v>1.2</v>
      </c>
      <c r="I76" s="43">
        <v>19.600000000000001</v>
      </c>
      <c r="J76" s="43">
        <v>96</v>
      </c>
      <c r="K76" s="44"/>
      <c r="L76" s="43">
        <v>3.9</v>
      </c>
    </row>
    <row r="77" spans="1:12" ht="15" x14ac:dyDescent="0.25">
      <c r="A77" s="23"/>
      <c r="B77" s="15"/>
      <c r="C77" s="11"/>
      <c r="D77" s="7" t="s">
        <v>32</v>
      </c>
      <c r="E77" s="51" t="s">
        <v>48</v>
      </c>
      <c r="F77" s="43">
        <v>20</v>
      </c>
      <c r="G77" s="43">
        <v>1.3</v>
      </c>
      <c r="H77" s="43">
        <v>0.2</v>
      </c>
      <c r="I77" s="43">
        <v>6.7</v>
      </c>
      <c r="J77" s="43">
        <v>39</v>
      </c>
      <c r="K77" s="44"/>
      <c r="L77" s="43">
        <v>1.94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22">SUM(G71:G79)</f>
        <v>30.33</v>
      </c>
      <c r="H80" s="19">
        <f t="shared" ref="H80" si="23">SUM(H71:H79)</f>
        <v>24.22</v>
      </c>
      <c r="I80" s="19">
        <f t="shared" ref="I80" si="24">SUM(I71:I79)</f>
        <v>87.81</v>
      </c>
      <c r="J80" s="19">
        <f t="shared" ref="J80:L80" si="25">SUM(J71:J79)</f>
        <v>697</v>
      </c>
      <c r="K80" s="25"/>
      <c r="L80" s="19">
        <f t="shared" si="25"/>
        <v>119.28000000000002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1320</v>
      </c>
      <c r="G81" s="32">
        <f t="shared" ref="G81" si="26">G70+G80</f>
        <v>53.489999999999995</v>
      </c>
      <c r="H81" s="32">
        <f t="shared" ref="H81" si="27">H70+H80</f>
        <v>49.58</v>
      </c>
      <c r="I81" s="32">
        <f t="shared" ref="I81" si="28">I70+I80</f>
        <v>157.65</v>
      </c>
      <c r="J81" s="32">
        <f t="shared" ref="J81:L81" si="29">J70+J80</f>
        <v>1296</v>
      </c>
      <c r="K81" s="32"/>
      <c r="L81" s="32">
        <f t="shared" si="29"/>
        <v>187.94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70</v>
      </c>
      <c r="F82" s="40">
        <v>200</v>
      </c>
      <c r="G82" s="40">
        <v>21.88</v>
      </c>
      <c r="H82" s="40">
        <v>18.98</v>
      </c>
      <c r="I82" s="40">
        <v>71.819999999999993</v>
      </c>
      <c r="J82" s="40">
        <v>600</v>
      </c>
      <c r="K82" s="41">
        <v>120</v>
      </c>
      <c r="L82" s="40">
        <v>13.37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1" t="s">
        <v>71</v>
      </c>
      <c r="F84" s="43">
        <v>200</v>
      </c>
      <c r="G84" s="43">
        <v>0</v>
      </c>
      <c r="H84" s="43">
        <v>0</v>
      </c>
      <c r="I84" s="43">
        <v>20</v>
      </c>
      <c r="J84" s="43">
        <v>76</v>
      </c>
      <c r="K84" s="44">
        <v>355</v>
      </c>
      <c r="L84" s="43">
        <v>11.4</v>
      </c>
    </row>
    <row r="85" spans="1:12" ht="15" x14ac:dyDescent="0.25">
      <c r="A85" s="23"/>
      <c r="B85" s="15"/>
      <c r="C85" s="11"/>
      <c r="D85" s="7" t="s">
        <v>23</v>
      </c>
      <c r="E85" s="51" t="s">
        <v>42</v>
      </c>
      <c r="F85" s="43">
        <v>40</v>
      </c>
      <c r="G85" s="43">
        <v>2.6</v>
      </c>
      <c r="H85" s="43">
        <v>1.2</v>
      </c>
      <c r="I85" s="43">
        <v>19.600000000000001</v>
      </c>
      <c r="J85" s="43">
        <v>96</v>
      </c>
      <c r="K85" s="44"/>
      <c r="L85" s="43">
        <v>3.9</v>
      </c>
    </row>
    <row r="86" spans="1:12" ht="15" x14ac:dyDescent="0.25">
      <c r="A86" s="23"/>
      <c r="B86" s="15"/>
      <c r="C86" s="11"/>
      <c r="D86" s="7" t="s">
        <v>43</v>
      </c>
      <c r="E86" s="51" t="s">
        <v>90</v>
      </c>
      <c r="F86" s="43">
        <v>100</v>
      </c>
      <c r="G86" s="43">
        <v>8</v>
      </c>
      <c r="H86" s="43">
        <v>13</v>
      </c>
      <c r="I86" s="43">
        <v>67</v>
      </c>
      <c r="J86" s="43">
        <v>420</v>
      </c>
      <c r="K86" s="44"/>
      <c r="L86" s="43">
        <v>36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30">SUM(G82:G88)</f>
        <v>32.480000000000004</v>
      </c>
      <c r="H89" s="19">
        <f t="shared" ref="H89" si="31">SUM(H82:H88)</f>
        <v>33.18</v>
      </c>
      <c r="I89" s="19">
        <f t="shared" ref="I89" si="32">SUM(I82:I88)</f>
        <v>178.42</v>
      </c>
      <c r="J89" s="19">
        <f t="shared" ref="J89:L89" si="33">SUM(J82:J88)</f>
        <v>1192</v>
      </c>
      <c r="K89" s="25"/>
      <c r="L89" s="19">
        <f t="shared" si="33"/>
        <v>64.67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2" t="s">
        <v>91</v>
      </c>
      <c r="F91" s="43">
        <v>200</v>
      </c>
      <c r="G91" s="43">
        <v>3.43</v>
      </c>
      <c r="H91" s="43">
        <v>4.6100000000000003</v>
      </c>
      <c r="I91" s="43">
        <v>21.2</v>
      </c>
      <c r="J91" s="43">
        <v>140</v>
      </c>
      <c r="K91" s="44">
        <v>266</v>
      </c>
      <c r="L91" s="43">
        <v>20.96</v>
      </c>
    </row>
    <row r="92" spans="1:12" ht="15" x14ac:dyDescent="0.25">
      <c r="A92" s="23"/>
      <c r="B92" s="15"/>
      <c r="C92" s="11"/>
      <c r="D92" s="7"/>
      <c r="E92" s="42" t="s">
        <v>92</v>
      </c>
      <c r="F92" s="43">
        <v>30</v>
      </c>
      <c r="G92" s="43">
        <v>2.64</v>
      </c>
      <c r="H92" s="43">
        <v>3.18</v>
      </c>
      <c r="I92" s="43">
        <v>10.38</v>
      </c>
      <c r="J92" s="43">
        <v>81</v>
      </c>
      <c r="K92" s="44"/>
      <c r="L92" s="43">
        <v>2.93</v>
      </c>
    </row>
    <row r="93" spans="1:12" ht="15" x14ac:dyDescent="0.25">
      <c r="A93" s="23"/>
      <c r="B93" s="15"/>
      <c r="C93" s="11"/>
      <c r="D93" s="7" t="s">
        <v>28</v>
      </c>
      <c r="E93" s="51" t="s">
        <v>73</v>
      </c>
      <c r="F93" s="43">
        <v>200</v>
      </c>
      <c r="G93" s="43">
        <v>22.2</v>
      </c>
      <c r="H93" s="43">
        <v>25.77</v>
      </c>
      <c r="I93" s="43">
        <v>35.03</v>
      </c>
      <c r="J93" s="43">
        <v>442</v>
      </c>
      <c r="K93" s="44">
        <v>265</v>
      </c>
      <c r="L93" s="43">
        <v>56.74</v>
      </c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51" t="s">
        <v>41</v>
      </c>
      <c r="F95" s="43">
        <v>200</v>
      </c>
      <c r="G95" s="43">
        <v>0</v>
      </c>
      <c r="H95" s="43">
        <v>0</v>
      </c>
      <c r="I95" s="43">
        <v>15</v>
      </c>
      <c r="J95" s="43">
        <v>60</v>
      </c>
      <c r="K95" s="44">
        <v>376</v>
      </c>
      <c r="L95" s="43">
        <v>2.1</v>
      </c>
    </row>
    <row r="96" spans="1:12" ht="15" x14ac:dyDescent="0.25">
      <c r="A96" s="23"/>
      <c r="B96" s="15"/>
      <c r="C96" s="11"/>
      <c r="D96" s="7" t="s">
        <v>31</v>
      </c>
      <c r="E96" s="51" t="s">
        <v>42</v>
      </c>
      <c r="F96" s="43">
        <v>40</v>
      </c>
      <c r="G96" s="43">
        <v>2.6</v>
      </c>
      <c r="H96" s="43">
        <v>1.2</v>
      </c>
      <c r="I96" s="43">
        <v>19.600000000000001</v>
      </c>
      <c r="J96" s="43">
        <v>96</v>
      </c>
      <c r="K96" s="44"/>
      <c r="L96" s="43">
        <v>3.9</v>
      </c>
    </row>
    <row r="97" spans="1:12" ht="15" x14ac:dyDescent="0.25">
      <c r="A97" s="23"/>
      <c r="B97" s="15"/>
      <c r="C97" s="11"/>
      <c r="D97" s="7" t="s">
        <v>32</v>
      </c>
      <c r="E97" s="51" t="s">
        <v>48</v>
      </c>
      <c r="F97" s="43">
        <v>20</v>
      </c>
      <c r="G97" s="43">
        <v>1.3</v>
      </c>
      <c r="H97" s="43">
        <v>0.2</v>
      </c>
      <c r="I97" s="43">
        <v>6.7</v>
      </c>
      <c r="J97" s="43">
        <v>39</v>
      </c>
      <c r="K97" s="44"/>
      <c r="L97" s="43">
        <v>1.94</v>
      </c>
    </row>
    <row r="98" spans="1:12" ht="15" x14ac:dyDescent="0.25">
      <c r="A98" s="23"/>
      <c r="B98" s="15"/>
      <c r="C98" s="11"/>
      <c r="D98" s="6" t="s">
        <v>24</v>
      </c>
      <c r="E98" s="51" t="s">
        <v>72</v>
      </c>
      <c r="F98" s="43">
        <v>100</v>
      </c>
      <c r="G98" s="43">
        <v>0.4</v>
      </c>
      <c r="H98" s="43">
        <v>0.4</v>
      </c>
      <c r="I98" s="43">
        <v>9.8000000000000007</v>
      </c>
      <c r="J98" s="43">
        <v>49</v>
      </c>
      <c r="K98" s="44"/>
      <c r="L98" s="43">
        <v>20.8</v>
      </c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SUM(F90:F99)</f>
        <v>790</v>
      </c>
      <c r="G100" s="19">
        <f t="shared" ref="G100" si="34">SUM(G90:G99)</f>
        <v>32.57</v>
      </c>
      <c r="H100" s="19">
        <f t="shared" ref="H100" si="35">SUM(H90:H99)</f>
        <v>35.360000000000007</v>
      </c>
      <c r="I100" s="19">
        <f t="shared" ref="I100" si="36">SUM(I90:I99)</f>
        <v>117.71000000000001</v>
      </c>
      <c r="J100" s="19">
        <f t="shared" ref="J100:L100" si="37">SUM(J90:J99)</f>
        <v>907</v>
      </c>
      <c r="K100" s="25"/>
      <c r="L100" s="19">
        <f t="shared" si="37"/>
        <v>109.36999999999999</v>
      </c>
    </row>
    <row r="101" spans="1:12" ht="15.75" customHeight="1" x14ac:dyDescent="0.2">
      <c r="A101" s="29">
        <f>A82</f>
        <v>1</v>
      </c>
      <c r="B101" s="30">
        <f>B82</f>
        <v>5</v>
      </c>
      <c r="C101" s="59" t="s">
        <v>4</v>
      </c>
      <c r="D101" s="60"/>
      <c r="E101" s="31"/>
      <c r="F101" s="32">
        <f>F89+F100</f>
        <v>1330</v>
      </c>
      <c r="G101" s="32">
        <f t="shared" ref="G101" si="38">G89+G100</f>
        <v>65.050000000000011</v>
      </c>
      <c r="H101" s="32">
        <f t="shared" ref="H101" si="39">H89+H100</f>
        <v>68.540000000000006</v>
      </c>
      <c r="I101" s="32">
        <f t="shared" ref="I101" si="40">I89+I100</f>
        <v>296.13</v>
      </c>
      <c r="J101" s="32">
        <f t="shared" ref="J101:L101" si="41">J89+J100</f>
        <v>2099</v>
      </c>
      <c r="K101" s="32"/>
      <c r="L101" s="32">
        <f t="shared" si="41"/>
        <v>174.04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39" t="s">
        <v>40</v>
      </c>
      <c r="F102" s="40">
        <v>210</v>
      </c>
      <c r="G102" s="40">
        <v>7.51</v>
      </c>
      <c r="H102" s="40">
        <v>11.72</v>
      </c>
      <c r="I102" s="40">
        <v>37.049999999999997</v>
      </c>
      <c r="J102" s="40">
        <v>326</v>
      </c>
      <c r="K102" s="41">
        <v>182</v>
      </c>
      <c r="L102" s="40">
        <v>15.37</v>
      </c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41</v>
      </c>
      <c r="F104" s="43">
        <v>200</v>
      </c>
      <c r="G104" s="43">
        <v>0</v>
      </c>
      <c r="H104" s="43">
        <v>0</v>
      </c>
      <c r="I104" s="43">
        <v>15</v>
      </c>
      <c r="J104" s="43">
        <v>60</v>
      </c>
      <c r="K104" s="44">
        <v>376</v>
      </c>
      <c r="L104" s="43">
        <v>2.1</v>
      </c>
    </row>
    <row r="105" spans="1:12" ht="15" x14ac:dyDescent="0.25">
      <c r="A105" s="23"/>
      <c r="B105" s="15"/>
      <c r="C105" s="11"/>
      <c r="D105" s="7" t="s">
        <v>23</v>
      </c>
      <c r="E105" s="51" t="s">
        <v>42</v>
      </c>
      <c r="F105" s="43">
        <v>40</v>
      </c>
      <c r="G105" s="43">
        <v>2.6</v>
      </c>
      <c r="H105" s="43">
        <v>1.2</v>
      </c>
      <c r="I105" s="43">
        <v>19.600000000000001</v>
      </c>
      <c r="J105" s="43">
        <v>96</v>
      </c>
      <c r="K105" s="44"/>
      <c r="L105" s="43">
        <v>3.9</v>
      </c>
    </row>
    <row r="106" spans="1:12" ht="15" x14ac:dyDescent="0.25">
      <c r="A106" s="23"/>
      <c r="B106" s="15"/>
      <c r="C106" s="11"/>
      <c r="D106" s="7" t="s">
        <v>24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 t="s">
        <v>43</v>
      </c>
      <c r="E107" s="42" t="s">
        <v>84</v>
      </c>
      <c r="F107" s="43">
        <v>100</v>
      </c>
      <c r="G107" s="43">
        <v>4.5</v>
      </c>
      <c r="H107" s="43">
        <v>25</v>
      </c>
      <c r="I107" s="43">
        <v>60</v>
      </c>
      <c r="J107" s="43">
        <v>520</v>
      </c>
      <c r="K107" s="44"/>
      <c r="L107" s="43">
        <v>41</v>
      </c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550</v>
      </c>
      <c r="G109" s="19">
        <f t="shared" ref="G109:J109" si="42">SUM(G102:G108)</f>
        <v>14.61</v>
      </c>
      <c r="H109" s="19">
        <f t="shared" si="42"/>
        <v>37.92</v>
      </c>
      <c r="I109" s="19">
        <f t="shared" si="42"/>
        <v>131.65</v>
      </c>
      <c r="J109" s="19">
        <f t="shared" si="42"/>
        <v>1002</v>
      </c>
      <c r="K109" s="25"/>
      <c r="L109" s="19">
        <f t="shared" ref="L109" si="43">SUM(L102:L108)</f>
        <v>62.37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74</v>
      </c>
      <c r="F111" s="43">
        <v>215</v>
      </c>
      <c r="G111" s="43">
        <v>8.52</v>
      </c>
      <c r="H111" s="43">
        <v>7.23</v>
      </c>
      <c r="I111" s="43">
        <v>13.71</v>
      </c>
      <c r="J111" s="43">
        <v>166</v>
      </c>
      <c r="K111" s="44">
        <v>102</v>
      </c>
      <c r="L111" s="43">
        <v>37.58</v>
      </c>
    </row>
    <row r="112" spans="1:12" ht="15" x14ac:dyDescent="0.25">
      <c r="A112" s="23"/>
      <c r="B112" s="15"/>
      <c r="C112" s="11"/>
      <c r="D112" s="7" t="s">
        <v>28</v>
      </c>
      <c r="E112" s="51" t="s">
        <v>45</v>
      </c>
      <c r="F112" s="43">
        <v>100</v>
      </c>
      <c r="G112" s="43">
        <v>14.2</v>
      </c>
      <c r="H112" s="43">
        <v>13.9</v>
      </c>
      <c r="I112" s="43">
        <v>6.4</v>
      </c>
      <c r="J112" s="43">
        <v>207</v>
      </c>
      <c r="K112" s="55" t="s">
        <v>79</v>
      </c>
      <c r="L112" s="43">
        <v>64.709999999999994</v>
      </c>
    </row>
    <row r="113" spans="1:12" ht="15" x14ac:dyDescent="0.25">
      <c r="A113" s="23"/>
      <c r="B113" s="15"/>
      <c r="C113" s="11"/>
      <c r="D113" s="7" t="s">
        <v>29</v>
      </c>
      <c r="E113" s="51" t="s">
        <v>46</v>
      </c>
      <c r="F113" s="43">
        <v>157</v>
      </c>
      <c r="G113" s="43">
        <v>5.73</v>
      </c>
      <c r="H113" s="43">
        <v>6.07</v>
      </c>
      <c r="I113" s="43">
        <v>31.98</v>
      </c>
      <c r="J113" s="43">
        <v>205</v>
      </c>
      <c r="K113" s="44">
        <v>203</v>
      </c>
      <c r="L113" s="43">
        <v>11.59</v>
      </c>
    </row>
    <row r="114" spans="1:12" ht="15" x14ac:dyDescent="0.25">
      <c r="A114" s="23"/>
      <c r="B114" s="15"/>
      <c r="C114" s="11"/>
      <c r="D114" s="6"/>
      <c r="E114" s="42" t="s">
        <v>85</v>
      </c>
      <c r="F114" s="43">
        <v>50</v>
      </c>
      <c r="G114" s="43">
        <v>0.88</v>
      </c>
      <c r="H114" s="43">
        <v>2.4900000000000002</v>
      </c>
      <c r="I114" s="43">
        <v>3.51</v>
      </c>
      <c r="J114" s="43">
        <v>40</v>
      </c>
      <c r="K114" s="44">
        <v>331</v>
      </c>
      <c r="L114" s="43">
        <v>2.12</v>
      </c>
    </row>
    <row r="115" spans="1:12" ht="15" x14ac:dyDescent="0.25">
      <c r="A115" s="23"/>
      <c r="B115" s="15"/>
      <c r="C115" s="11"/>
      <c r="D115" s="7" t="s">
        <v>30</v>
      </c>
      <c r="E115" s="42" t="s">
        <v>47</v>
      </c>
      <c r="F115" s="43">
        <v>200</v>
      </c>
      <c r="G115" s="43">
        <v>0</v>
      </c>
      <c r="H115" s="43">
        <v>0</v>
      </c>
      <c r="I115" s="43">
        <v>23</v>
      </c>
      <c r="J115" s="43">
        <v>92</v>
      </c>
      <c r="K115" s="44"/>
      <c r="L115" s="43">
        <v>18.399999999999999</v>
      </c>
    </row>
    <row r="116" spans="1:12" ht="15" x14ac:dyDescent="0.25">
      <c r="A116" s="23"/>
      <c r="B116" s="15"/>
      <c r="C116" s="11"/>
      <c r="D116" s="7" t="s">
        <v>31</v>
      </c>
      <c r="E116" s="51" t="s">
        <v>42</v>
      </c>
      <c r="F116" s="43">
        <v>40</v>
      </c>
      <c r="G116" s="43">
        <v>2.6</v>
      </c>
      <c r="H116" s="43">
        <v>1.2</v>
      </c>
      <c r="I116" s="43">
        <v>19.600000000000001</v>
      </c>
      <c r="J116" s="43">
        <v>96</v>
      </c>
      <c r="K116" s="44"/>
      <c r="L116" s="43">
        <v>3.9</v>
      </c>
    </row>
    <row r="117" spans="1:12" ht="15" x14ac:dyDescent="0.25">
      <c r="A117" s="23"/>
      <c r="B117" s="15"/>
      <c r="C117" s="11"/>
      <c r="D117" s="7" t="s">
        <v>32</v>
      </c>
      <c r="E117" s="51" t="s">
        <v>48</v>
      </c>
      <c r="F117" s="43">
        <v>20</v>
      </c>
      <c r="G117" s="43">
        <v>1.3</v>
      </c>
      <c r="H117" s="43">
        <v>0.2</v>
      </c>
      <c r="I117" s="43">
        <v>6.7</v>
      </c>
      <c r="J117" s="43">
        <v>39</v>
      </c>
      <c r="K117" s="44"/>
      <c r="L117" s="43">
        <v>1.94</v>
      </c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782</v>
      </c>
      <c r="G119" s="19">
        <f>SUM(G110:G118)</f>
        <v>33.229999999999997</v>
      </c>
      <c r="H119" s="19">
        <f>SUM(H110:H118)</f>
        <v>31.090000000000003</v>
      </c>
      <c r="I119" s="19">
        <f>SUM(I110:I118)</f>
        <v>104.89999999999999</v>
      </c>
      <c r="J119" s="19">
        <f>SUM(J110:J118)</f>
        <v>845</v>
      </c>
      <c r="K119" s="25"/>
      <c r="L119" s="19">
        <f>SUM(L110:L118)</f>
        <v>140.24</v>
      </c>
    </row>
    <row r="120" spans="1:12" ht="15" x14ac:dyDescent="0.2">
      <c r="A120" s="29">
        <f>A102</f>
        <v>2</v>
      </c>
      <c r="B120" s="30">
        <f>B102</f>
        <v>1</v>
      </c>
      <c r="C120" s="59" t="s">
        <v>4</v>
      </c>
      <c r="D120" s="60"/>
      <c r="E120" s="31"/>
      <c r="F120" s="32">
        <f>F109+F119</f>
        <v>1332</v>
      </c>
      <c r="G120" s="32">
        <f>G109+G119</f>
        <v>47.839999999999996</v>
      </c>
      <c r="H120" s="32">
        <f>H109+H119</f>
        <v>69.010000000000005</v>
      </c>
      <c r="I120" s="32">
        <f>I109+I119</f>
        <v>236.55</v>
      </c>
      <c r="J120" s="32">
        <f>J109+J119</f>
        <v>1847</v>
      </c>
      <c r="K120" s="32"/>
      <c r="L120" s="32">
        <f>L109+L119</f>
        <v>202.61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50</v>
      </c>
      <c r="F121" s="40">
        <v>210</v>
      </c>
      <c r="G121" s="40">
        <v>7.31</v>
      </c>
      <c r="H121" s="40">
        <v>10.98</v>
      </c>
      <c r="I121" s="40">
        <v>49.18</v>
      </c>
      <c r="J121" s="40">
        <v>325</v>
      </c>
      <c r="K121" s="41">
        <v>182</v>
      </c>
      <c r="L121" s="40">
        <v>23.37</v>
      </c>
    </row>
    <row r="122" spans="1:12" ht="15" x14ac:dyDescent="0.2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51" t="s">
        <v>51</v>
      </c>
      <c r="F123" s="43">
        <v>200</v>
      </c>
      <c r="G123" s="43">
        <v>3.6</v>
      </c>
      <c r="H123" s="43">
        <v>2.67</v>
      </c>
      <c r="I123" s="43">
        <v>28.27</v>
      </c>
      <c r="J123" s="43">
        <v>155</v>
      </c>
      <c r="K123" s="44">
        <v>379</v>
      </c>
      <c r="L123" s="43">
        <v>13.65</v>
      </c>
    </row>
    <row r="124" spans="1:12" ht="15" x14ac:dyDescent="0.25">
      <c r="A124" s="14"/>
      <c r="B124" s="15"/>
      <c r="C124" s="11"/>
      <c r="D124" s="7" t="s">
        <v>23</v>
      </c>
      <c r="E124" s="51" t="s">
        <v>87</v>
      </c>
      <c r="F124" s="43">
        <v>40</v>
      </c>
      <c r="G124" s="43">
        <v>2.6</v>
      </c>
      <c r="H124" s="43">
        <v>1.2</v>
      </c>
      <c r="I124" s="43">
        <v>19.600000000000001</v>
      </c>
      <c r="J124" s="43">
        <v>96</v>
      </c>
      <c r="K124" s="44"/>
      <c r="L124" s="43">
        <v>3.9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 t="s">
        <v>26</v>
      </c>
      <c r="E126" s="42" t="s">
        <v>52</v>
      </c>
      <c r="F126" s="43">
        <v>40</v>
      </c>
      <c r="G126" s="43">
        <v>5.08</v>
      </c>
      <c r="H126" s="43">
        <v>4.5999999999999996</v>
      </c>
      <c r="I126" s="43">
        <v>0.28000000000000003</v>
      </c>
      <c r="J126" s="43">
        <v>63</v>
      </c>
      <c r="K126" s="44">
        <v>209</v>
      </c>
      <c r="L126" s="43">
        <v>6.5</v>
      </c>
    </row>
    <row r="127" spans="1:12" ht="15" x14ac:dyDescent="0.25">
      <c r="A127" s="14"/>
      <c r="B127" s="15"/>
      <c r="C127" s="11"/>
      <c r="D127" s="6"/>
      <c r="E127" s="42" t="s">
        <v>86</v>
      </c>
      <c r="F127" s="43">
        <v>20</v>
      </c>
      <c r="G127" s="43">
        <v>0.2</v>
      </c>
      <c r="H127" s="43">
        <v>14.5</v>
      </c>
      <c r="I127" s="43">
        <v>0.3</v>
      </c>
      <c r="J127" s="43">
        <v>132</v>
      </c>
      <c r="K127" s="44"/>
      <c r="L127" s="43">
        <v>24.85</v>
      </c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510</v>
      </c>
      <c r="G128" s="19">
        <f t="shared" ref="G128:J128" si="44">SUM(G121:G127)</f>
        <v>18.79</v>
      </c>
      <c r="H128" s="19">
        <f t="shared" si="44"/>
        <v>33.950000000000003</v>
      </c>
      <c r="I128" s="19">
        <f t="shared" si="44"/>
        <v>97.63000000000001</v>
      </c>
      <c r="J128" s="19">
        <f t="shared" si="44"/>
        <v>771</v>
      </c>
      <c r="K128" s="25"/>
      <c r="L128" s="19">
        <f t="shared" ref="L128" si="45">SUM(L121:L127)</f>
        <v>72.27000000000001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52" t="s">
        <v>59</v>
      </c>
      <c r="F130" s="43">
        <v>215</v>
      </c>
      <c r="G130" s="43">
        <v>5.15</v>
      </c>
      <c r="H130" s="43">
        <v>7.59</v>
      </c>
      <c r="I130" s="43">
        <v>9.86</v>
      </c>
      <c r="J130" s="43">
        <v>131</v>
      </c>
      <c r="K130" s="44">
        <v>96</v>
      </c>
      <c r="L130" s="43">
        <v>29.28</v>
      </c>
    </row>
    <row r="131" spans="1:12" ht="15" x14ac:dyDescent="0.25">
      <c r="A131" s="14"/>
      <c r="B131" s="15"/>
      <c r="C131" s="11"/>
      <c r="D131" s="7" t="s">
        <v>28</v>
      </c>
      <c r="E131" s="42" t="s">
        <v>76</v>
      </c>
      <c r="F131" s="43">
        <v>200</v>
      </c>
      <c r="G131" s="43">
        <v>19.059999999999999</v>
      </c>
      <c r="H131" s="43">
        <v>21.29</v>
      </c>
      <c r="I131" s="43">
        <v>19.5</v>
      </c>
      <c r="J131" s="43">
        <v>347</v>
      </c>
      <c r="K131" s="44">
        <v>259</v>
      </c>
      <c r="L131" s="43">
        <v>73.5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.75" thickBot="1" x14ac:dyDescent="0.3">
      <c r="A133" s="14"/>
      <c r="B133" s="15"/>
      <c r="C133" s="11"/>
      <c r="D133" s="7" t="s">
        <v>30</v>
      </c>
      <c r="E133" s="53" t="s">
        <v>41</v>
      </c>
      <c r="F133" s="43">
        <v>200</v>
      </c>
      <c r="G133" s="43">
        <v>0</v>
      </c>
      <c r="H133" s="43">
        <v>0</v>
      </c>
      <c r="I133" s="43">
        <v>15</v>
      </c>
      <c r="J133" s="43">
        <v>60</v>
      </c>
      <c r="K133" s="44">
        <v>376</v>
      </c>
      <c r="L133" s="43">
        <v>2.1</v>
      </c>
    </row>
    <row r="134" spans="1:12" ht="15" x14ac:dyDescent="0.25">
      <c r="A134" s="14"/>
      <c r="B134" s="15"/>
      <c r="C134" s="11"/>
      <c r="D134" s="7" t="s">
        <v>31</v>
      </c>
      <c r="E134" s="51" t="s">
        <v>42</v>
      </c>
      <c r="F134" s="43">
        <v>40</v>
      </c>
      <c r="G134" s="43">
        <v>2.6</v>
      </c>
      <c r="H134" s="43">
        <v>1.2</v>
      </c>
      <c r="I134" s="43">
        <v>19.600000000000001</v>
      </c>
      <c r="J134" s="43">
        <v>96</v>
      </c>
      <c r="K134" s="44"/>
      <c r="L134" s="43">
        <v>3.9</v>
      </c>
    </row>
    <row r="135" spans="1:12" ht="15" x14ac:dyDescent="0.25">
      <c r="A135" s="14"/>
      <c r="B135" s="15"/>
      <c r="C135" s="11"/>
      <c r="D135" s="7" t="s">
        <v>32</v>
      </c>
      <c r="E135" s="51" t="s">
        <v>48</v>
      </c>
      <c r="F135" s="43">
        <v>20</v>
      </c>
      <c r="G135" s="43">
        <v>1.3</v>
      </c>
      <c r="H135" s="43">
        <v>0.2</v>
      </c>
      <c r="I135" s="43">
        <v>6.7</v>
      </c>
      <c r="J135" s="43">
        <v>39</v>
      </c>
      <c r="K135" s="44"/>
      <c r="L135" s="43">
        <v>1.94</v>
      </c>
    </row>
    <row r="136" spans="1:12" ht="15" x14ac:dyDescent="0.25">
      <c r="A136" s="14"/>
      <c r="B136" s="15"/>
      <c r="C136" s="11"/>
      <c r="D136" s="6"/>
      <c r="E136" s="42" t="s">
        <v>89</v>
      </c>
      <c r="F136" s="43">
        <v>20</v>
      </c>
      <c r="G136" s="43">
        <v>5.3</v>
      </c>
      <c r="H136" s="43">
        <v>5.3</v>
      </c>
      <c r="I136" s="43">
        <v>0</v>
      </c>
      <c r="J136" s="43">
        <v>70</v>
      </c>
      <c r="K136" s="55" t="s">
        <v>80</v>
      </c>
      <c r="L136" s="43">
        <v>16.13</v>
      </c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695</v>
      </c>
      <c r="G138" s="19">
        <f t="shared" ref="G138:J138" si="46">SUM(G129:G137)</f>
        <v>33.410000000000004</v>
      </c>
      <c r="H138" s="19">
        <f t="shared" si="46"/>
        <v>35.58</v>
      </c>
      <c r="I138" s="19">
        <f t="shared" si="46"/>
        <v>70.66</v>
      </c>
      <c r="J138" s="19">
        <f t="shared" si="46"/>
        <v>743</v>
      </c>
      <c r="K138" s="25"/>
      <c r="L138" s="19">
        <f t="shared" ref="L138" si="47">SUM(L129:L137)</f>
        <v>126.85</v>
      </c>
    </row>
    <row r="139" spans="1:12" ht="15" x14ac:dyDescent="0.2">
      <c r="A139" s="33">
        <f>A121</f>
        <v>2</v>
      </c>
      <c r="B139" s="33">
        <f>B121</f>
        <v>2</v>
      </c>
      <c r="C139" s="59" t="s">
        <v>4</v>
      </c>
      <c r="D139" s="60"/>
      <c r="E139" s="31"/>
      <c r="F139" s="32">
        <f>F128+F138</f>
        <v>1205</v>
      </c>
      <c r="G139" s="32">
        <f t="shared" ref="G139" si="48">G128+G138</f>
        <v>52.2</v>
      </c>
      <c r="H139" s="32">
        <f t="shared" ref="H139" si="49">H128+H138</f>
        <v>69.53</v>
      </c>
      <c r="I139" s="32">
        <f t="shared" ref="I139" si="50">I128+I138</f>
        <v>168.29000000000002</v>
      </c>
      <c r="J139" s="32">
        <f t="shared" ref="J139:L139" si="51">J128+J138</f>
        <v>1514</v>
      </c>
      <c r="K139" s="32"/>
      <c r="L139" s="32">
        <f t="shared" si="51"/>
        <v>199.12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54" t="s">
        <v>54</v>
      </c>
      <c r="F140" s="40">
        <v>210</v>
      </c>
      <c r="G140" s="40">
        <v>5.0199999999999996</v>
      </c>
      <c r="H140" s="40">
        <v>3.47</v>
      </c>
      <c r="I140" s="40">
        <v>43.27</v>
      </c>
      <c r="J140" s="40">
        <v>225</v>
      </c>
      <c r="K140" s="41">
        <v>182</v>
      </c>
      <c r="L140" s="40">
        <v>24.36</v>
      </c>
    </row>
    <row r="141" spans="1:12" ht="15" x14ac:dyDescent="0.2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22</v>
      </c>
      <c r="E142" s="51" t="s">
        <v>57</v>
      </c>
      <c r="F142" s="43">
        <v>200</v>
      </c>
      <c r="G142" s="43">
        <v>6.4</v>
      </c>
      <c r="H142" s="43">
        <v>5</v>
      </c>
      <c r="I142" s="43">
        <v>8.8000000000000007</v>
      </c>
      <c r="J142" s="43">
        <v>106</v>
      </c>
      <c r="K142" s="44"/>
      <c r="L142" s="43">
        <v>22.03</v>
      </c>
    </row>
    <row r="143" spans="1:12" ht="15.75" customHeight="1" x14ac:dyDescent="0.25">
      <c r="A143" s="23"/>
      <c r="B143" s="15"/>
      <c r="C143" s="11"/>
      <c r="D143" s="7" t="s">
        <v>23</v>
      </c>
      <c r="E143" s="51" t="s">
        <v>42</v>
      </c>
      <c r="F143" s="43">
        <v>40</v>
      </c>
      <c r="G143" s="43">
        <v>2.6</v>
      </c>
      <c r="H143" s="43">
        <v>1.2</v>
      </c>
      <c r="I143" s="43">
        <v>19.600000000000001</v>
      </c>
      <c r="J143" s="43">
        <v>96</v>
      </c>
      <c r="K143" s="44"/>
      <c r="L143" s="43">
        <v>3.9</v>
      </c>
    </row>
    <row r="144" spans="1:12" ht="15" x14ac:dyDescent="0.25">
      <c r="A144" s="23"/>
      <c r="B144" s="15"/>
      <c r="C144" s="11"/>
      <c r="D144" s="7" t="s">
        <v>24</v>
      </c>
      <c r="E144" s="42" t="s">
        <v>72</v>
      </c>
      <c r="F144" s="43">
        <v>100</v>
      </c>
      <c r="G144" s="43">
        <v>0.4</v>
      </c>
      <c r="H144" s="43">
        <v>0.4</v>
      </c>
      <c r="I144" s="43">
        <v>9.8000000000000007</v>
      </c>
      <c r="J144" s="43">
        <v>49</v>
      </c>
      <c r="K144" s="44"/>
      <c r="L144" s="43">
        <v>20.8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3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550</v>
      </c>
      <c r="G147" s="19">
        <f t="shared" ref="G147:J147" si="52">SUM(G140:G146)</f>
        <v>14.42</v>
      </c>
      <c r="H147" s="19">
        <f t="shared" si="52"/>
        <v>10.07</v>
      </c>
      <c r="I147" s="19">
        <f t="shared" si="52"/>
        <v>81.470000000000013</v>
      </c>
      <c r="J147" s="19">
        <f t="shared" si="52"/>
        <v>476</v>
      </c>
      <c r="K147" s="25"/>
      <c r="L147" s="19">
        <f t="shared" ref="L147" si="53">SUM(L140:L146)</f>
        <v>71.09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52" t="s">
        <v>58</v>
      </c>
      <c r="F148" s="43">
        <v>80</v>
      </c>
      <c r="G148" s="43">
        <v>0.88</v>
      </c>
      <c r="H148" s="43">
        <v>4.8</v>
      </c>
      <c r="I148" s="43">
        <v>3.6</v>
      </c>
      <c r="J148" s="43">
        <v>61</v>
      </c>
      <c r="K148" s="44">
        <v>23</v>
      </c>
      <c r="L148" s="43">
        <v>10.45</v>
      </c>
    </row>
    <row r="149" spans="1:12" ht="15" x14ac:dyDescent="0.25">
      <c r="A149" s="23"/>
      <c r="B149" s="15"/>
      <c r="C149" s="11"/>
      <c r="D149" s="7" t="s">
        <v>27</v>
      </c>
      <c r="E149" s="42" t="s">
        <v>75</v>
      </c>
      <c r="F149" s="43">
        <v>215</v>
      </c>
      <c r="G149" s="43">
        <v>5.71</v>
      </c>
      <c r="H149" s="43">
        <v>5.72</v>
      </c>
      <c r="I149" s="43">
        <v>14.37</v>
      </c>
      <c r="J149" s="43">
        <v>142</v>
      </c>
      <c r="K149" s="44">
        <v>103</v>
      </c>
      <c r="L149" s="43">
        <v>21.94</v>
      </c>
    </row>
    <row r="150" spans="1:12" ht="15" x14ac:dyDescent="0.25">
      <c r="A150" s="23"/>
      <c r="B150" s="15"/>
      <c r="C150" s="11"/>
      <c r="D150" s="7" t="s">
        <v>28</v>
      </c>
      <c r="E150" s="51" t="s">
        <v>60</v>
      </c>
      <c r="F150" s="43">
        <v>100</v>
      </c>
      <c r="G150" s="43">
        <v>17.899999999999999</v>
      </c>
      <c r="H150" s="43">
        <v>14.6</v>
      </c>
      <c r="I150" s="43">
        <v>14.8</v>
      </c>
      <c r="J150" s="43">
        <v>265</v>
      </c>
      <c r="K150" s="55" t="s">
        <v>81</v>
      </c>
      <c r="L150" s="43">
        <v>47.07</v>
      </c>
    </row>
    <row r="151" spans="1:12" ht="15" x14ac:dyDescent="0.25">
      <c r="A151" s="23"/>
      <c r="B151" s="15"/>
      <c r="C151" s="11"/>
      <c r="D151" s="7" t="s">
        <v>29</v>
      </c>
      <c r="E151" s="51" t="s">
        <v>61</v>
      </c>
      <c r="F151" s="43">
        <v>150</v>
      </c>
      <c r="G151" s="43">
        <v>8.85</v>
      </c>
      <c r="H151" s="43">
        <v>9.5500000000000007</v>
      </c>
      <c r="I151" s="43">
        <v>39.86</v>
      </c>
      <c r="J151" s="43">
        <v>280</v>
      </c>
      <c r="K151" s="44">
        <v>171</v>
      </c>
      <c r="L151" s="43">
        <v>12.94</v>
      </c>
    </row>
    <row r="152" spans="1:12" ht="15" x14ac:dyDescent="0.25">
      <c r="A152" s="23"/>
      <c r="B152" s="15"/>
      <c r="C152" s="11"/>
      <c r="D152" s="6"/>
      <c r="E152" s="42" t="s">
        <v>85</v>
      </c>
      <c r="F152" s="43">
        <v>50</v>
      </c>
      <c r="G152" s="43">
        <v>0.88</v>
      </c>
      <c r="H152" s="43">
        <v>2.4900000000000002</v>
      </c>
      <c r="I152" s="43">
        <v>3.51</v>
      </c>
      <c r="J152" s="43">
        <v>40</v>
      </c>
      <c r="K152" s="44"/>
      <c r="L152" s="43">
        <v>2.12</v>
      </c>
    </row>
    <row r="153" spans="1:12" ht="15" x14ac:dyDescent="0.25">
      <c r="A153" s="23"/>
      <c r="B153" s="15"/>
      <c r="C153" s="11"/>
      <c r="D153" s="7" t="s">
        <v>30</v>
      </c>
      <c r="E153" s="51" t="s">
        <v>69</v>
      </c>
      <c r="F153" s="43">
        <v>200</v>
      </c>
      <c r="G153" s="43">
        <v>0</v>
      </c>
      <c r="H153" s="43">
        <v>0</v>
      </c>
      <c r="I153" s="43">
        <v>19</v>
      </c>
      <c r="J153" s="43">
        <v>97</v>
      </c>
      <c r="K153" s="44"/>
      <c r="L153" s="43">
        <v>9</v>
      </c>
    </row>
    <row r="154" spans="1:12" ht="15" x14ac:dyDescent="0.25">
      <c r="A154" s="23"/>
      <c r="B154" s="15"/>
      <c r="C154" s="11"/>
      <c r="D154" s="7" t="s">
        <v>31</v>
      </c>
      <c r="E154" s="51" t="s">
        <v>42</v>
      </c>
      <c r="F154" s="43">
        <v>40</v>
      </c>
      <c r="G154" s="43">
        <v>2.6</v>
      </c>
      <c r="H154" s="43">
        <v>1.2</v>
      </c>
      <c r="I154" s="43">
        <v>19.600000000000001</v>
      </c>
      <c r="J154" s="43">
        <v>96</v>
      </c>
      <c r="K154" s="44"/>
      <c r="L154" s="43">
        <v>3.9</v>
      </c>
    </row>
    <row r="155" spans="1:12" ht="15" x14ac:dyDescent="0.25">
      <c r="A155" s="23"/>
      <c r="B155" s="15"/>
      <c r="C155" s="11"/>
      <c r="D155" s="7" t="s">
        <v>32</v>
      </c>
      <c r="E155" s="51" t="s">
        <v>48</v>
      </c>
      <c r="F155" s="43">
        <v>20</v>
      </c>
      <c r="G155" s="43">
        <v>1.3</v>
      </c>
      <c r="H155" s="43">
        <v>0.2</v>
      </c>
      <c r="I155" s="43">
        <v>6.7</v>
      </c>
      <c r="J155" s="43">
        <v>39</v>
      </c>
      <c r="K155" s="44"/>
      <c r="L155" s="43">
        <v>1.94</v>
      </c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855</v>
      </c>
      <c r="G157" s="19">
        <f>SUM(G148:G156)</f>
        <v>38.119999999999997</v>
      </c>
      <c r="H157" s="19">
        <f>SUM(H148:H156)</f>
        <v>38.560000000000009</v>
      </c>
      <c r="I157" s="19">
        <f>SUM(I148:I156)</f>
        <v>121.44000000000001</v>
      </c>
      <c r="J157" s="19">
        <f>SUM(J148:J156)</f>
        <v>1020</v>
      </c>
      <c r="K157" s="25"/>
      <c r="L157" s="19">
        <f>SUM(L148:L156)</f>
        <v>109.36000000000001</v>
      </c>
    </row>
    <row r="158" spans="1:12" ht="15" x14ac:dyDescent="0.2">
      <c r="A158" s="29">
        <f>A140</f>
        <v>2</v>
      </c>
      <c r="B158" s="30">
        <f>B140</f>
        <v>3</v>
      </c>
      <c r="C158" s="59" t="s">
        <v>4</v>
      </c>
      <c r="D158" s="60"/>
      <c r="E158" s="31"/>
      <c r="F158" s="32">
        <f>F147+F157</f>
        <v>1405</v>
      </c>
      <c r="G158" s="32">
        <f>G147+G157</f>
        <v>52.54</v>
      </c>
      <c r="H158" s="32">
        <f>H147+H157</f>
        <v>48.63000000000001</v>
      </c>
      <c r="I158" s="32">
        <f>I147+I157</f>
        <v>202.91000000000003</v>
      </c>
      <c r="J158" s="32">
        <f>J147+J157</f>
        <v>1496</v>
      </c>
      <c r="K158" s="32"/>
      <c r="L158" s="32">
        <f>L147+L157</f>
        <v>180.45000000000002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54" t="s">
        <v>63</v>
      </c>
      <c r="F159" s="40">
        <v>210</v>
      </c>
      <c r="G159" s="40">
        <v>6.11</v>
      </c>
      <c r="H159" s="40">
        <v>10.72</v>
      </c>
      <c r="I159" s="40">
        <v>32.380000000000003</v>
      </c>
      <c r="J159" s="40">
        <v>251</v>
      </c>
      <c r="K159" s="41">
        <v>181</v>
      </c>
      <c r="L159" s="40">
        <v>11.94</v>
      </c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51" t="s">
        <v>64</v>
      </c>
      <c r="F161" s="43">
        <v>200</v>
      </c>
      <c r="G161" s="43">
        <v>4.07</v>
      </c>
      <c r="H161" s="43">
        <v>3.54</v>
      </c>
      <c r="I161" s="43">
        <v>17.579999999999998</v>
      </c>
      <c r="J161" s="43">
        <v>119</v>
      </c>
      <c r="K161" s="44">
        <v>382</v>
      </c>
      <c r="L161" s="43">
        <v>18.690000000000001</v>
      </c>
    </row>
    <row r="162" spans="1:12" ht="15" x14ac:dyDescent="0.25">
      <c r="A162" s="23"/>
      <c r="B162" s="15"/>
      <c r="C162" s="11"/>
      <c r="D162" s="7" t="s">
        <v>23</v>
      </c>
      <c r="E162" s="51" t="s">
        <v>42</v>
      </c>
      <c r="F162" s="43">
        <v>40</v>
      </c>
      <c r="G162" s="43">
        <v>2.6</v>
      </c>
      <c r="H162" s="43">
        <v>1.2</v>
      </c>
      <c r="I162" s="43">
        <v>19.600000000000001</v>
      </c>
      <c r="J162" s="43">
        <v>96</v>
      </c>
      <c r="K162" s="44"/>
      <c r="L162" s="43">
        <v>3.9</v>
      </c>
    </row>
    <row r="163" spans="1:12" ht="15" x14ac:dyDescent="0.2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 t="s">
        <v>26</v>
      </c>
      <c r="E164" s="42" t="s">
        <v>52</v>
      </c>
      <c r="F164" s="43">
        <v>40</v>
      </c>
      <c r="G164" s="43">
        <v>5.08</v>
      </c>
      <c r="H164" s="43">
        <v>4.5999999999999996</v>
      </c>
      <c r="I164" s="43">
        <v>0.28000000000000003</v>
      </c>
      <c r="J164" s="43">
        <v>63</v>
      </c>
      <c r="K164" s="44">
        <v>209</v>
      </c>
      <c r="L164" s="43">
        <v>6.5</v>
      </c>
    </row>
    <row r="165" spans="1:12" ht="15" x14ac:dyDescent="0.25">
      <c r="A165" s="23"/>
      <c r="B165" s="15"/>
      <c r="C165" s="11"/>
      <c r="D165" s="6"/>
      <c r="E165" s="42" t="s">
        <v>89</v>
      </c>
      <c r="F165" s="43">
        <v>20</v>
      </c>
      <c r="G165" s="43">
        <v>5.3</v>
      </c>
      <c r="H165" s="43">
        <v>5.3</v>
      </c>
      <c r="I165" s="43">
        <v>0</v>
      </c>
      <c r="J165" s="43">
        <v>70</v>
      </c>
      <c r="K165" s="55" t="s">
        <v>80</v>
      </c>
      <c r="L165" s="43">
        <v>16.13</v>
      </c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510</v>
      </c>
      <c r="G166" s="19">
        <f t="shared" ref="G166:J166" si="54">SUM(G159:G165)</f>
        <v>23.16</v>
      </c>
      <c r="H166" s="19">
        <f t="shared" si="54"/>
        <v>25.360000000000003</v>
      </c>
      <c r="I166" s="19">
        <f t="shared" si="54"/>
        <v>69.84</v>
      </c>
      <c r="J166" s="19">
        <f t="shared" si="54"/>
        <v>599</v>
      </c>
      <c r="K166" s="25"/>
      <c r="L166" s="19">
        <f t="shared" ref="L166" si="55">SUM(L159:L165)</f>
        <v>57.16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52" t="s">
        <v>65</v>
      </c>
      <c r="F167" s="43">
        <v>80</v>
      </c>
      <c r="G167" s="43">
        <v>0.6</v>
      </c>
      <c r="H167" s="43">
        <v>4.8</v>
      </c>
      <c r="I167" s="43">
        <v>1.46</v>
      </c>
      <c r="J167" s="43">
        <v>44</v>
      </c>
      <c r="K167" s="44">
        <v>20</v>
      </c>
      <c r="L167" s="43">
        <v>12.2</v>
      </c>
    </row>
    <row r="168" spans="1:12" ht="15" x14ac:dyDescent="0.25">
      <c r="A168" s="23"/>
      <c r="B168" s="15"/>
      <c r="C168" s="11"/>
      <c r="D168" s="7" t="s">
        <v>27</v>
      </c>
      <c r="E168" s="52" t="s">
        <v>66</v>
      </c>
      <c r="F168" s="43">
        <v>215</v>
      </c>
      <c r="G168" s="43">
        <v>5.01</v>
      </c>
      <c r="H168" s="43">
        <v>7.52</v>
      </c>
      <c r="I168" s="43">
        <v>9.17</v>
      </c>
      <c r="J168" s="43">
        <v>128</v>
      </c>
      <c r="K168" s="44">
        <v>82</v>
      </c>
      <c r="L168" s="43">
        <v>21.53</v>
      </c>
    </row>
    <row r="169" spans="1:12" ht="15" x14ac:dyDescent="0.25">
      <c r="A169" s="23"/>
      <c r="B169" s="15"/>
      <c r="C169" s="11"/>
      <c r="D169" s="7" t="s">
        <v>28</v>
      </c>
      <c r="E169" s="51" t="s">
        <v>67</v>
      </c>
      <c r="F169" s="43">
        <v>100</v>
      </c>
      <c r="G169" s="43">
        <v>16.899999999999999</v>
      </c>
      <c r="H169" s="43">
        <v>0.8</v>
      </c>
      <c r="I169" s="43">
        <v>0</v>
      </c>
      <c r="J169" s="43">
        <v>75</v>
      </c>
      <c r="K169" s="55" t="s">
        <v>82</v>
      </c>
      <c r="L169" s="43">
        <v>59.42</v>
      </c>
    </row>
    <row r="170" spans="1:12" ht="15" x14ac:dyDescent="0.25">
      <c r="A170" s="23"/>
      <c r="B170" s="15"/>
      <c r="C170" s="11"/>
      <c r="D170" s="7" t="s">
        <v>29</v>
      </c>
      <c r="E170" s="51" t="s">
        <v>68</v>
      </c>
      <c r="F170" s="43">
        <v>155</v>
      </c>
      <c r="G170" s="43">
        <v>3.26</v>
      </c>
      <c r="H170" s="43">
        <v>9.61</v>
      </c>
      <c r="I170" s="43">
        <v>18.88</v>
      </c>
      <c r="J170" s="43">
        <v>182</v>
      </c>
      <c r="K170" s="44">
        <v>128</v>
      </c>
      <c r="L170" s="43">
        <v>15.43</v>
      </c>
    </row>
    <row r="171" spans="1:12" ht="15" x14ac:dyDescent="0.25">
      <c r="A171" s="23"/>
      <c r="B171" s="15"/>
      <c r="C171" s="11"/>
      <c r="D171" s="7" t="s">
        <v>30</v>
      </c>
      <c r="E171" s="51" t="s">
        <v>62</v>
      </c>
      <c r="F171" s="43">
        <v>200</v>
      </c>
      <c r="G171" s="43">
        <v>0.66</v>
      </c>
      <c r="H171" s="43">
        <v>0.09</v>
      </c>
      <c r="I171" s="43">
        <v>32</v>
      </c>
      <c r="J171" s="43">
        <v>133</v>
      </c>
      <c r="K171" s="44"/>
      <c r="L171" s="43">
        <v>4.8600000000000003</v>
      </c>
    </row>
    <row r="172" spans="1:12" ht="15" x14ac:dyDescent="0.25">
      <c r="A172" s="23"/>
      <c r="B172" s="15"/>
      <c r="C172" s="11"/>
      <c r="D172" s="7" t="s">
        <v>31</v>
      </c>
      <c r="E172" s="51" t="s">
        <v>42</v>
      </c>
      <c r="F172" s="43">
        <v>40</v>
      </c>
      <c r="G172" s="43">
        <v>2.6</v>
      </c>
      <c r="H172" s="43">
        <v>1.2</v>
      </c>
      <c r="I172" s="43">
        <v>19.600000000000001</v>
      </c>
      <c r="J172" s="43">
        <v>96</v>
      </c>
      <c r="K172" s="44"/>
      <c r="L172" s="43">
        <v>3.9</v>
      </c>
    </row>
    <row r="173" spans="1:12" ht="15" x14ac:dyDescent="0.25">
      <c r="A173" s="23"/>
      <c r="B173" s="15"/>
      <c r="C173" s="11"/>
      <c r="D173" s="7" t="s">
        <v>32</v>
      </c>
      <c r="E173" s="51" t="s">
        <v>48</v>
      </c>
      <c r="F173" s="43">
        <v>20</v>
      </c>
      <c r="G173" s="43">
        <v>1.3</v>
      </c>
      <c r="H173" s="43">
        <v>0.2</v>
      </c>
      <c r="I173" s="43">
        <v>6.7</v>
      </c>
      <c r="J173" s="43">
        <v>39</v>
      </c>
      <c r="K173" s="44"/>
      <c r="L173" s="43">
        <v>1.94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810</v>
      </c>
      <c r="G176" s="19">
        <f t="shared" ref="G176:J176" si="56">SUM(G167:G175)</f>
        <v>30.33</v>
      </c>
      <c r="H176" s="19">
        <f t="shared" si="56"/>
        <v>24.22</v>
      </c>
      <c r="I176" s="19">
        <f t="shared" si="56"/>
        <v>87.81</v>
      </c>
      <c r="J176" s="19">
        <f t="shared" si="56"/>
        <v>697</v>
      </c>
      <c r="K176" s="25"/>
      <c r="L176" s="19">
        <f t="shared" ref="L176" si="57">SUM(L167:L175)</f>
        <v>119.28000000000002</v>
      </c>
    </row>
    <row r="177" spans="1:12" ht="15" x14ac:dyDescent="0.2">
      <c r="A177" s="29">
        <f>A159</f>
        <v>2</v>
      </c>
      <c r="B177" s="30">
        <f>B159</f>
        <v>4</v>
      </c>
      <c r="C177" s="59" t="s">
        <v>4</v>
      </c>
      <c r="D177" s="60"/>
      <c r="E177" s="31"/>
      <c r="F177" s="32">
        <f>F166+F176</f>
        <v>1320</v>
      </c>
      <c r="G177" s="32">
        <f t="shared" ref="G177" si="58">G166+G176</f>
        <v>53.489999999999995</v>
      </c>
      <c r="H177" s="32">
        <f t="shared" ref="H177" si="59">H166+H176</f>
        <v>49.58</v>
      </c>
      <c r="I177" s="32">
        <f t="shared" ref="I177" si="60">I166+I176</f>
        <v>157.65</v>
      </c>
      <c r="J177" s="32">
        <f t="shared" ref="J177:L177" si="61">J166+J176</f>
        <v>1296</v>
      </c>
      <c r="K177" s="32"/>
      <c r="L177" s="32">
        <f t="shared" si="61"/>
        <v>176.44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54" t="s">
        <v>70</v>
      </c>
      <c r="F178" s="40">
        <v>200</v>
      </c>
      <c r="G178" s="40">
        <v>21.88</v>
      </c>
      <c r="H178" s="40">
        <v>18.98</v>
      </c>
      <c r="I178" s="40">
        <v>71.819999999999993</v>
      </c>
      <c r="J178" s="40">
        <v>600</v>
      </c>
      <c r="K178" s="41">
        <v>120</v>
      </c>
      <c r="L178" s="40">
        <v>13.37</v>
      </c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51" t="s">
        <v>71</v>
      </c>
      <c r="F180" s="43">
        <v>200</v>
      </c>
      <c r="G180" s="43">
        <v>0</v>
      </c>
      <c r="H180" s="43">
        <v>0</v>
      </c>
      <c r="I180" s="43">
        <v>20</v>
      </c>
      <c r="J180" s="43">
        <v>76</v>
      </c>
      <c r="K180" s="44">
        <v>355</v>
      </c>
      <c r="L180" s="43">
        <v>11.4</v>
      </c>
    </row>
    <row r="181" spans="1:12" ht="15" x14ac:dyDescent="0.25">
      <c r="A181" s="23"/>
      <c r="B181" s="15"/>
      <c r="C181" s="11"/>
      <c r="D181" s="7" t="s">
        <v>23</v>
      </c>
      <c r="E181" s="51" t="s">
        <v>42</v>
      </c>
      <c r="F181" s="43">
        <v>40</v>
      </c>
      <c r="G181" s="43">
        <v>2.6</v>
      </c>
      <c r="H181" s="43">
        <v>1.2</v>
      </c>
      <c r="I181" s="43">
        <v>19.600000000000001</v>
      </c>
      <c r="J181" s="43">
        <v>96</v>
      </c>
      <c r="K181" s="44"/>
      <c r="L181" s="43">
        <v>3.9</v>
      </c>
    </row>
    <row r="182" spans="1:12" ht="15" x14ac:dyDescent="0.25">
      <c r="A182" s="23"/>
      <c r="B182" s="15"/>
      <c r="C182" s="11"/>
      <c r="D182" s="7" t="s">
        <v>43</v>
      </c>
      <c r="E182" s="51" t="s">
        <v>90</v>
      </c>
      <c r="F182" s="43">
        <v>100</v>
      </c>
      <c r="G182" s="43">
        <v>8</v>
      </c>
      <c r="H182" s="43">
        <v>13</v>
      </c>
      <c r="I182" s="43">
        <v>67</v>
      </c>
      <c r="J182" s="43">
        <v>420</v>
      </c>
      <c r="K182" s="44"/>
      <c r="L182" s="43">
        <v>36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SUM(F178:F183)</f>
        <v>540</v>
      </c>
      <c r="G184" s="19">
        <f>SUM(G178:G183)</f>
        <v>32.480000000000004</v>
      </c>
      <c r="H184" s="19">
        <f>SUM(H178:H183)</f>
        <v>33.18</v>
      </c>
      <c r="I184" s="19">
        <f>SUM(I178:I183)</f>
        <v>178.42</v>
      </c>
      <c r="J184" s="19">
        <f>SUM(J178:J183)</f>
        <v>1192</v>
      </c>
      <c r="K184" s="25"/>
      <c r="L184" s="19">
        <f>SUM(L178:L183)</f>
        <v>64.67</v>
      </c>
    </row>
    <row r="185" spans="1:12" ht="15" x14ac:dyDescent="0.25">
      <c r="A185" s="26">
        <f>A178</f>
        <v>2</v>
      </c>
      <c r="B185" s="13">
        <f>B178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2" t="s">
        <v>91</v>
      </c>
      <c r="F186" s="43">
        <v>200</v>
      </c>
      <c r="G186" s="43">
        <v>3.43</v>
      </c>
      <c r="H186" s="43">
        <v>4.6100000000000003</v>
      </c>
      <c r="I186" s="43">
        <v>21.2</v>
      </c>
      <c r="J186" s="43">
        <v>140</v>
      </c>
      <c r="K186" s="44">
        <v>266</v>
      </c>
      <c r="L186" s="43">
        <v>20.96</v>
      </c>
    </row>
    <row r="187" spans="1:12" ht="15" x14ac:dyDescent="0.25">
      <c r="A187" s="23"/>
      <c r="B187" s="15"/>
      <c r="C187" s="11"/>
      <c r="D187" s="6"/>
      <c r="E187" s="42" t="s">
        <v>92</v>
      </c>
      <c r="F187" s="43">
        <v>30</v>
      </c>
      <c r="G187" s="43">
        <v>2.64</v>
      </c>
      <c r="H187" s="43">
        <v>3.18</v>
      </c>
      <c r="I187" s="43">
        <v>10.38</v>
      </c>
      <c r="J187" s="43">
        <v>81</v>
      </c>
      <c r="K187" s="44"/>
      <c r="L187" s="43">
        <v>2.93</v>
      </c>
    </row>
    <row r="188" spans="1:12" ht="15" x14ac:dyDescent="0.25">
      <c r="A188" s="23"/>
      <c r="B188" s="15"/>
      <c r="C188" s="11"/>
      <c r="D188" s="7" t="s">
        <v>28</v>
      </c>
      <c r="E188" s="42" t="s">
        <v>78</v>
      </c>
      <c r="F188" s="43">
        <v>100</v>
      </c>
      <c r="G188" s="43">
        <v>14.56</v>
      </c>
      <c r="H188" s="43">
        <v>16.79</v>
      </c>
      <c r="I188" s="43">
        <v>2.89</v>
      </c>
      <c r="J188" s="43">
        <v>221</v>
      </c>
      <c r="K188" s="44">
        <v>260</v>
      </c>
      <c r="L188" s="43">
        <v>91.52</v>
      </c>
    </row>
    <row r="189" spans="1:12" ht="15" x14ac:dyDescent="0.25">
      <c r="A189" s="23"/>
      <c r="B189" s="15"/>
      <c r="C189" s="11"/>
      <c r="D189" s="7" t="s">
        <v>29</v>
      </c>
      <c r="E189" s="42" t="s">
        <v>77</v>
      </c>
      <c r="F189" s="43">
        <v>150</v>
      </c>
      <c r="G189" s="43">
        <v>3.78</v>
      </c>
      <c r="H189" s="43">
        <v>7.78</v>
      </c>
      <c r="I189" s="43">
        <v>39.29</v>
      </c>
      <c r="J189" s="43">
        <v>242</v>
      </c>
      <c r="K189" s="44">
        <v>171</v>
      </c>
      <c r="L189" s="43">
        <v>16.98</v>
      </c>
    </row>
    <row r="190" spans="1:12" ht="15.75" thickBot="1" x14ac:dyDescent="0.3">
      <c r="A190" s="23"/>
      <c r="B190" s="15"/>
      <c r="C190" s="11"/>
      <c r="D190" s="7" t="s">
        <v>30</v>
      </c>
      <c r="E190" s="53" t="s">
        <v>41</v>
      </c>
      <c r="F190" s="43">
        <v>200</v>
      </c>
      <c r="G190" s="43">
        <v>0</v>
      </c>
      <c r="H190" s="43">
        <v>0</v>
      </c>
      <c r="I190" s="43">
        <v>15</v>
      </c>
      <c r="J190" s="43">
        <v>60</v>
      </c>
      <c r="K190" s="44">
        <v>376</v>
      </c>
      <c r="L190" s="43">
        <v>2.1</v>
      </c>
    </row>
    <row r="191" spans="1:12" ht="15" x14ac:dyDescent="0.25">
      <c r="A191" s="23"/>
      <c r="B191" s="15"/>
      <c r="C191" s="11"/>
      <c r="D191" s="7" t="s">
        <v>31</v>
      </c>
      <c r="E191" s="51" t="s">
        <v>42</v>
      </c>
      <c r="F191" s="43">
        <v>40</v>
      </c>
      <c r="G191" s="43">
        <v>2.6</v>
      </c>
      <c r="H191" s="43">
        <v>1.2</v>
      </c>
      <c r="I191" s="43">
        <v>19.600000000000001</v>
      </c>
      <c r="J191" s="43">
        <v>96</v>
      </c>
      <c r="K191" s="44"/>
      <c r="L191" s="43">
        <v>3.9</v>
      </c>
    </row>
    <row r="192" spans="1:12" ht="15" x14ac:dyDescent="0.25">
      <c r="A192" s="23"/>
      <c r="B192" s="15"/>
      <c r="C192" s="11"/>
      <c r="D192" s="7" t="s">
        <v>32</v>
      </c>
      <c r="E192" s="51" t="s">
        <v>48</v>
      </c>
      <c r="F192" s="43">
        <v>20</v>
      </c>
      <c r="G192" s="43">
        <v>1.3</v>
      </c>
      <c r="H192" s="43">
        <v>0.2</v>
      </c>
      <c r="I192" s="43">
        <v>6.7</v>
      </c>
      <c r="J192" s="43">
        <v>39</v>
      </c>
      <c r="K192" s="44"/>
      <c r="L192" s="43">
        <v>1.94</v>
      </c>
    </row>
    <row r="193" spans="1:12" ht="15" x14ac:dyDescent="0.25">
      <c r="A193" s="23"/>
      <c r="B193" s="15"/>
      <c r="C193" s="11"/>
      <c r="D193" s="6" t="s">
        <v>24</v>
      </c>
      <c r="E193" s="51" t="s">
        <v>72</v>
      </c>
      <c r="F193" s="43">
        <v>100</v>
      </c>
      <c r="G193" s="43">
        <v>0.4</v>
      </c>
      <c r="H193" s="43">
        <v>0.4</v>
      </c>
      <c r="I193" s="43">
        <v>9.8000000000000007</v>
      </c>
      <c r="J193" s="43">
        <v>49</v>
      </c>
      <c r="K193" s="44"/>
      <c r="L193" s="43">
        <v>20.8</v>
      </c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SUM(F185:F194)</f>
        <v>840</v>
      </c>
      <c r="G195" s="19">
        <f t="shared" ref="G195:J195" si="62">SUM(G185:G194)</f>
        <v>28.710000000000004</v>
      </c>
      <c r="H195" s="19">
        <f t="shared" si="62"/>
        <v>34.160000000000004</v>
      </c>
      <c r="I195" s="19">
        <f t="shared" si="62"/>
        <v>124.85999999999999</v>
      </c>
      <c r="J195" s="19">
        <f t="shared" si="62"/>
        <v>928</v>
      </c>
      <c r="K195" s="25"/>
      <c r="L195" s="19">
        <f t="shared" ref="L195" si="63">SUM(L185:L194)</f>
        <v>161.13</v>
      </c>
    </row>
    <row r="196" spans="1:12" ht="15" x14ac:dyDescent="0.2">
      <c r="A196" s="29">
        <f>A178</f>
        <v>2</v>
      </c>
      <c r="B196" s="30">
        <f>B178</f>
        <v>5</v>
      </c>
      <c r="C196" s="59" t="s">
        <v>4</v>
      </c>
      <c r="D196" s="60"/>
      <c r="E196" s="31"/>
      <c r="F196" s="32">
        <f>F184+F195</f>
        <v>1380</v>
      </c>
      <c r="G196" s="32">
        <f t="shared" ref="G196" si="64">G184+G195</f>
        <v>61.190000000000012</v>
      </c>
      <c r="H196" s="32">
        <f t="shared" ref="H196" si="65">H184+H195</f>
        <v>67.34</v>
      </c>
      <c r="I196" s="32">
        <f t="shared" ref="I196" si="66">I184+I195</f>
        <v>303.27999999999997</v>
      </c>
      <c r="J196" s="32">
        <f t="shared" ref="J196:L196" si="67">J184+J195</f>
        <v>2120</v>
      </c>
      <c r="K196" s="32"/>
      <c r="L196" s="32">
        <f t="shared" si="67"/>
        <v>225.8</v>
      </c>
    </row>
    <row r="197" spans="1:12" x14ac:dyDescent="0.2">
      <c r="A197" s="27"/>
      <c r="B197" s="28"/>
      <c r="C197" s="61" t="s">
        <v>5</v>
      </c>
      <c r="D197" s="61"/>
      <c r="E197" s="61"/>
      <c r="F197" s="34">
        <f>(F24+F43+F62+F81+F101+F120+F139+F158+F177+F196)/(IF(F24=0,0,1)+IF(F43=0,0,1)+IF(F62=0,0,1)+IF(F81=0,0,1)+IF(F101=0,0,1)+IF(F120=0,0,1)+IF(F139=0,0,1)+IF(F158=0,0,1)+IF(F177=0,0,1)+IF(F196=0,0,1))</f>
        <v>1318.9</v>
      </c>
      <c r="G197" s="34">
        <f>(G24+G43+G62+G81+G101+G120+G139+G158+G177+G196)/(IF(G24=0,0,1)+IF(G43=0,0,1)+IF(G62=0,0,1)+IF(G81=0,0,1)+IF(G101=0,0,1)+IF(G120=0,0,1)+IF(G139=0,0,1)+IF(G158=0,0,1)+IF(G177=0,0,1)+IF(G196=0,0,1))</f>
        <v>54.256000000000007</v>
      </c>
      <c r="H197" s="34">
        <f>(H24+H43+H62+H81+H101+H120+H139+H158+H177+H196)/(IF(H24=0,0,1)+IF(H43=0,0,1)+IF(H62=0,0,1)+IF(H81=0,0,1)+IF(H101=0,0,1)+IF(H120=0,0,1)+IF(H139=0,0,1)+IF(H158=0,0,1)+IF(H177=0,0,1)+IF(H196=0,0,1))</f>
        <v>60.403000000000006</v>
      </c>
      <c r="I197" s="34">
        <f>(I24+I43+I62+I81+I101+I120+I139+I158+I177+I196)/(IF(I24=0,0,1)+IF(I43=0,0,1)+IF(I62=0,0,1)+IF(I81=0,0,1)+IF(I101=0,0,1)+IF(I120=0,0,1)+IF(I139=0,0,1)+IF(I158=0,0,1)+IF(I177=0,0,1)+IF(I196=0,0,1))</f>
        <v>213.61400000000003</v>
      </c>
      <c r="J197" s="34">
        <f>(J24+J43+J62+J81+J101+J120+J139+J158+J177+J196)/(IF(J24=0,0,1)+IF(J43=0,0,1)+IF(J62=0,0,1)+IF(J81=0,0,1)+IF(J101=0,0,1)+IF(J120=0,0,1)+IF(J139=0,0,1)+IF(J158=0,0,1)+IF(J177=0,0,1)+IF(J196=0,0,1))</f>
        <v>1651</v>
      </c>
      <c r="K197" s="34"/>
      <c r="L197" s="34">
        <f>(L24+L43+L62+L81+L101+L120+L139+L158+L177+L196)/(IF(L24=0,0,1)+IF(L43=0,0,1)+IF(L62=0,0,1)+IF(L81=0,0,1)+IF(L101=0,0,1)+IF(L120=0,0,1)+IF(L139=0,0,1)+IF(L158=0,0,1)+IF(L177=0,0,1)+IF(L196=0,0,1))</f>
        <v>194.93800000000002</v>
      </c>
    </row>
  </sheetData>
  <mergeCells count="14">
    <mergeCell ref="C81:D81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2026-04-02T06:26:35Z</cp:lastPrinted>
  <dcterms:created xsi:type="dcterms:W3CDTF">2022-05-16T14:23:56Z</dcterms:created>
  <dcterms:modified xsi:type="dcterms:W3CDTF">2026-04-02T07:33:15Z</dcterms:modified>
</cp:coreProperties>
</file>